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<sst xmlns="http://schemas.openxmlformats.org/spreadsheetml/2006/main" count="368" uniqueCount="208">
  <si>
    <t>УТВЕРЖДЕН
приказ №200-ОД от 30.08.2024г директор МБОУ лицей №4 им.профессора Е.А.Котенко г.Ейска Н.В.Мосина</t>
  </si>
  <si>
    <t>График оценочных процедур в МБОУ лицей №4 им.профессора Е.А.Котенко г.Ейска МО Ейский район  на  2024-2025 учебный год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</si>
  <si>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</si>
  <si>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</si>
  <si>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</si>
  <si>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</si>
  <si>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</si>
  <si>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</si>
  <si>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</si>
  <si>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</si>
  <si>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</si>
  <si>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</si>
  <si>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</si>
  <si>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Доля КР от общего числа учебных часов  в 2024-2025 учебном году</t>
  </si>
  <si>
    <t>количество часов в неделю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</si>
  <si>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</si>
  <si>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</si>
  <si>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</si>
  <si>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</si>
  <si>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</si>
  <si>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</si>
  <si>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</si>
  <si>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</si>
  <si>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</si>
  <si>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</si>
  <si>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</si>
  <si>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</si>
  <si>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</si>
  <si>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</si>
  <si>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</si>
  <si>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 xml:space="preserve">А16.09-2 Б16.09-2 В16.09-2 Г16.09.-3 Д16.09.-3 </t>
  </si>
  <si>
    <t xml:space="preserve">А02.12.-2 Б02.12.-2 В02.12.-3 Г02.12.-2 Д02.12.-3 </t>
  </si>
  <si>
    <t xml:space="preserve">А14.02-2 Б14.02-3 В14.02-2 Г14.02.-3 Д14.02.-3 </t>
  </si>
  <si>
    <t xml:space="preserve">А18.03-2 Б18.03-2 В18.03-3 Г18.03.-3 Д18.03.-3 </t>
  </si>
  <si>
    <t xml:space="preserve">А15.04-2 Б15.04-2 В15.04-3 Г15.04.-3 Д15.04.-3 </t>
  </si>
  <si>
    <t>Литературное чтение</t>
  </si>
  <si>
    <t xml:space="preserve">А22.10.-3 Б22.10.-2 В22.10.-2 Г22.10.-3 Д22.10.-3 </t>
  </si>
  <si>
    <t xml:space="preserve">А20.11.-4 Б20.11.-4 В20.11.-2 Г20.11.-2 Д20.11.-3 </t>
  </si>
  <si>
    <t xml:space="preserve">А12.12.-4 Б12.12.-2 В12.12.-3 Г12.12.-2 Д12.12.-3 </t>
  </si>
  <si>
    <t>Английский язык</t>
  </si>
  <si>
    <t xml:space="preserve">А13.12.-3 Б13.12.-2 В13.12.-3 Г13.12.-2 Д13.12.-3 </t>
  </si>
  <si>
    <t xml:space="preserve">А11.04-4 Б11.04-3 В11.04-4 Г11.04.-2 Д11.04.-3 </t>
  </si>
  <si>
    <t>Математика</t>
  </si>
  <si>
    <t xml:space="preserve">А13.09.-3 Б13.09.-3 В13.09.-3 Г13.09.-3 Д13.09.-3 </t>
  </si>
  <si>
    <t xml:space="preserve">А29.11.-2 Б29.11.-4 В29.11.-2 Г29.11.-2 Д29.11.-3 </t>
  </si>
  <si>
    <t xml:space="preserve">А23.01-3 Б23.01-2 В23.01-2 Г23.01.-3 Д23.01.-2 </t>
  </si>
  <si>
    <t xml:space="preserve">А11.02-2 Б11.02-2 В11.02-4 Г11.02.-3 Д11.02.-3 </t>
  </si>
  <si>
    <t xml:space="preserve">А12.03-2 Б12.03-2 В12.03-3 Г12.03.-3 Е12.03.-3 </t>
  </si>
  <si>
    <t xml:space="preserve">А08.04-3 Б09.04-2 В08.04-3 Г08.04.-3 Д09.04.-3 </t>
  </si>
  <si>
    <t xml:space="preserve">А15.05-2 Б15.05-4 В15.05-4 Г15.05.-3 Д15.05.-3 </t>
  </si>
  <si>
    <t>3 класс</t>
  </si>
  <si>
    <t xml:space="preserve">А18.09-2 Б18.09-2 В18.09-2 Г18.09.-3 Д18.09.-3 </t>
  </si>
  <si>
    <t xml:space="preserve">А22.10.-3 Б22.10.-2 В22.10.-2 Г22.10.-3 Д22.10.-2 </t>
  </si>
  <si>
    <t xml:space="preserve">А27.11.-3 Б27.11.-3 В27.11.-2 Г27.11.-2 Д27.11.-3 </t>
  </si>
  <si>
    <t xml:space="preserve">А11.12.-2 Б11.12.-2 В11.12.-3 Г11.12.-2 Д11.12.-3 </t>
  </si>
  <si>
    <t xml:space="preserve">А14.02-2 Б14.02-2 В14.02-2 Г14.02.-3 Д14.02.-3 </t>
  </si>
  <si>
    <t xml:space="preserve">А12.03-2 Б12.03-2 В12.03-3 Г12.03.-3 Д12.03.-3 </t>
  </si>
  <si>
    <t xml:space="preserve">А06.05-2 Б06.05-4 В06.05-4 Г06.05.-3 Д06.05.-3 </t>
  </si>
  <si>
    <t xml:space="preserve">А4.10.-2 Б4.10.-2 В4.10.-3 Г4.10.-3 Д4.10.-2 </t>
  </si>
  <si>
    <t xml:space="preserve">А17.04-2 Б17.04-2 В17.04-3 Г17.04.-3 Д17.04.-3 </t>
  </si>
  <si>
    <t xml:space="preserve">А23.10.-2 Б23.10.-2 В23.10.-3 Г23.10.-3 Д23.10.-2 </t>
  </si>
  <si>
    <t xml:space="preserve">А22.11.-4 Б22.11.-4 В22.11.-2 Г22.11.-2 Д22.11.-3 </t>
  </si>
  <si>
    <t xml:space="preserve">А24.12.-3 Б24.12.-2 В24.12.-3 Г24.12.-2 Д24.12.-3 </t>
  </si>
  <si>
    <t xml:space="preserve">А31.01-2 Б31.01-2 В31.01-2 Г31.01.-2 Д31.01.-2 </t>
  </si>
  <si>
    <t xml:space="preserve">А20.02-2 Б20.02-2 В20.02-2 Г20.02.-2 Д20.02.-2 </t>
  </si>
  <si>
    <t xml:space="preserve">А19.03-2 Б19.03-2 В19.03-3 Г19.03.-3 Д19.03.-3 </t>
  </si>
  <si>
    <t xml:space="preserve">А29.04-2 Б29.04-2 В29.04-3 Г29.04.-3 Д29.04.-3 </t>
  </si>
  <si>
    <t xml:space="preserve">А16.05-2 Б16.05-4 В16.05-4 Г16.05.-3 Д16.05.-3 </t>
  </si>
  <si>
    <t>4 класс</t>
  </si>
  <si>
    <t xml:space="preserve">А12.09.-3 Б12.09.-4 В12.09.-3 Г12.09.-2 Д12.09.-3 </t>
  </si>
  <si>
    <t xml:space="preserve">А22.10.-2 Б22.10.-2 В22.10.-3 Г22.10.-3 Д22.10.-2 </t>
  </si>
  <si>
    <t xml:space="preserve">А29.11.-4 Б29.11.-4 В29.11.-2 Г29.11.-2 Д29.11.-3 </t>
  </si>
  <si>
    <t xml:space="preserve">А19.12.-2 Б19.12.-2 В19.12.-3 Г19.12.-2 Д19.12.-3 </t>
  </si>
  <si>
    <t xml:space="preserve">А16.01-4 Б16.01-2 В16.01-4 Г16.01.-3 Д16.01.-2 </t>
  </si>
  <si>
    <t xml:space="preserve">А25.09.-3 Б25.09.-4 В25.09.-3 Г24.09.-2 Д25.09.-3 </t>
  </si>
  <si>
    <t xml:space="preserve">А23.10.-3 Б23.10.-2 В23.10.-4 Г23.10.-3 Д23.10.-4 </t>
  </si>
  <si>
    <t xml:space="preserve">А22.11.-2 Б22.11.-2 В22.11.-2 Г22.11.-2 Д22.11.-3 </t>
  </si>
  <si>
    <t xml:space="preserve">А23.04-2 Б23.04-2 В23.04-3 Г23.04.-3 Д23.04.-3 </t>
  </si>
  <si>
    <t xml:space="preserve">А03.03-2 Б03.03-2 В03.03-3 Г03.03.-3 Д03.03.-3 </t>
  </si>
  <si>
    <t xml:space="preserve">А18.10.-2 Б18.10.-2 В18.10.-3 Г18.10.-3 Д18.10.-2 </t>
  </si>
  <si>
    <t xml:space="preserve">А19.11.-2 Б19.11.-2 В19.11.-2 Г19.11.-2 Д19.11.-3 </t>
  </si>
  <si>
    <t xml:space="preserve">А21.01-3 Б21.01-2 В21.01-4 Г21.01.-3 Д21.01.-4 </t>
  </si>
  <si>
    <t xml:space="preserve">А10.04-2 Б10.04-2 В10.04-3 Г10.04.-3 Д10.04.-3 </t>
  </si>
  <si>
    <t>5  класс</t>
  </si>
  <si>
    <t xml:space="preserve">А26.09.-3 Б26.09.-2 В26.09.-4 Г26.09.-3 Д26.09.-4 </t>
  </si>
  <si>
    <t xml:space="preserve">А24.10.-3 Б24.10.-2 В24.10.-4 Г24.10.-3 Д24.10.-4 </t>
  </si>
  <si>
    <t xml:space="preserve">А23.12.-2 Б23.12.-2 В23.12.-3 Г23.12.-2 Д23.12.-4 </t>
  </si>
  <si>
    <t xml:space="preserve">А14.02-2 Б14.02-4 В14.02-4 Г14.02.-3 Д14.02.-3 </t>
  </si>
  <si>
    <t xml:space="preserve">А11.03-2 Б11.03-4 В11.03-4 Г11.03.-3 Д11.03.-3 </t>
  </si>
  <si>
    <t xml:space="preserve">А16.12.-4 Б16.12.-2 В16.12.-3 Г16.12.-2 Д16.12.-3 </t>
  </si>
  <si>
    <t xml:space="preserve">А16.05.-3 Б16.05.-4 В16.05.-3 Г16.05.-2 Д16.05.-3 </t>
  </si>
  <si>
    <t xml:space="preserve">А01.12.-4 Б02.12.-2 В01.12.-3 Г01.12.-2 Д02.12.-3 </t>
  </si>
  <si>
    <t xml:space="preserve">А15.01-3 Б14.01-4 В14.01-4 Г15.01.-3 Д14.01.-3 </t>
  </si>
  <si>
    <t xml:space="preserve">А13.03-4 Б14.03-2 В14.03-3 Г13.03.-3 Д13.03.-2 </t>
  </si>
  <si>
    <t xml:space="preserve">А12.05-3 Б13.05-2 В12.05-3 Г12.05.-3 Д13.05.-3 </t>
  </si>
  <si>
    <t>География</t>
  </si>
  <si>
    <t>Литература</t>
  </si>
  <si>
    <t xml:space="preserve">А24.12.-4 Б24.12.-2 В25.12.-3 Г24.12.-2 Д25.12.-3 </t>
  </si>
  <si>
    <t xml:space="preserve">А19.05-2 Б19.05-2 В20.05-2 Г20.05.-3 Д19.05.-4 </t>
  </si>
  <si>
    <t>6   класс</t>
  </si>
  <si>
    <t xml:space="preserve">А4.10.-3 Б4.10.-2 В4.10.-4 Г4.10.-3 Д4.10.-4 </t>
  </si>
  <si>
    <t xml:space="preserve">А18.10.-2 Б18.10.-3 В18.10.-2 Г18.10.-3 Д18.10.-3 </t>
  </si>
  <si>
    <t xml:space="preserve">А23.12.-4 Б23.12.-2 В23.12.-3 Г23.12.-2 Д23.12.-3 </t>
  </si>
  <si>
    <t xml:space="preserve">А24.10.-3 Б23.10.-2 В24.10.-4 Г23.10.-3 Д24.10.-4 </t>
  </si>
  <si>
    <t xml:space="preserve">А26.11.-3 Б27.11.-2 В25.11.-2 Г27.11.-2 Д25.11.-3 </t>
  </si>
  <si>
    <t xml:space="preserve">А13.02-4 Б12.02-2 В12.02-3 Г13.02.-3 Д13.02.-2 </t>
  </si>
  <si>
    <t>7   класс</t>
  </si>
  <si>
    <t xml:space="preserve">Алгебра </t>
  </si>
  <si>
    <t xml:space="preserve">А25.09.-3 Б25.09.-4 В25.09.-3 Г24.09.-2 Е25.09.-3 </t>
  </si>
  <si>
    <t xml:space="preserve">А18.10.-2 Б18.10.-3 В18.10.-2 Г18.10.-3 Е18.10.-3 </t>
  </si>
  <si>
    <t xml:space="preserve">А20.11.-4 Б20.11.-4 В20.11.-2 Г20.11.-2 Е20.11.-3 </t>
  </si>
  <si>
    <t xml:space="preserve">А01.12.-4 Б02.12.-2 В01.12.-3 Г01.12.-2 Е02.12.-3 </t>
  </si>
  <si>
    <t xml:space="preserve">А21.01-3 Б21.01-2 В21.01-4 Г21.01.-3 Е21.01.-4 </t>
  </si>
  <si>
    <t xml:space="preserve">А14.02-2 Б14.02-4 В14.02-4 Г14.02.-3 Е14.02.-3 </t>
  </si>
  <si>
    <t xml:space="preserve">А21.04-4 Б21.04-3 В21.04-4 Г21.04.-2 Е21.04.-3 </t>
  </si>
  <si>
    <t xml:space="preserve">А15.05-2 Б15.05-4 В15.05-4 Г15.05.-3 Е15.05.-3 </t>
  </si>
  <si>
    <t>Геометрия</t>
  </si>
  <si>
    <t xml:space="preserve">А24.10.-3 Б23.10.-2 В24.10.-4 Г23.10.-3 Е24.10.-4 </t>
  </si>
  <si>
    <t xml:space="preserve">А23.12.-2 Б23.12.-2 В23.12.-3 Г23.12.-2 Е23.12.-4 </t>
  </si>
  <si>
    <t xml:space="preserve">А18.03-2 Б18.03-2 В18.03-3 Г18.03.-3 Е18.03.-3 </t>
  </si>
  <si>
    <t xml:space="preserve">А13.05-2 Б13.05-4 В13.05-4 Г13.05.-3 Е13.05.-3 </t>
  </si>
  <si>
    <t xml:space="preserve">А26.11.-3 Б27.11.-2 В25.11.-2 Г27.11.-2 Е25.11.-3 </t>
  </si>
  <si>
    <t xml:space="preserve">А16.12.-4 Б16.12.-2 В16.12.-3 Г16.12.-2 Е16.12.-3 </t>
  </si>
  <si>
    <t xml:space="preserve">А23.01-3 Б23.01-2 В23.01-4 Г23.01.-3 Е23.01.-4 </t>
  </si>
  <si>
    <t xml:space="preserve">А16.05-2 Б16.05-2 В16.05-2 Г16.05.-3 Е16.05.-4 </t>
  </si>
  <si>
    <t xml:space="preserve">А23.10.-2 Б24.10.-3 В23.10.-2 Г24.10.-3 Е23.10.-4 </t>
  </si>
  <si>
    <t xml:space="preserve">А24.12.-4 Б24.12.-2 В25.12.-3 Г24.12.-2 Е25.12.-3 </t>
  </si>
  <si>
    <t xml:space="preserve">А16.01-4 Б15.01-2 В15.01-4 Г16.01.-3 Е16.01.-2 </t>
  </si>
  <si>
    <t xml:space="preserve">А13.02-4 Б12.02-2 В12.02-3 Г13.02.-3 Е13.02.-2 </t>
  </si>
  <si>
    <t xml:space="preserve">А08.04-3 Б09.04-2 В08.04-3 Г08.04.-3 Е09.04.-3 </t>
  </si>
  <si>
    <t xml:space="preserve">А19.05-2 Б19.05-2 В20.05-2 Г20.05.-3 Е19.05.-4 </t>
  </si>
  <si>
    <t>Физика</t>
  </si>
  <si>
    <t xml:space="preserve">А29.11.-4 Б28.11.-4 В28.11.-2 Г29.11.-2 Е28.11.-3 </t>
  </si>
  <si>
    <t xml:space="preserve">А28.01-3 Б29.01-2 В29.01-4 Г28.01.-3 Е28.01.-4 </t>
  </si>
  <si>
    <t>8  класс</t>
  </si>
  <si>
    <t xml:space="preserve">А18.09.-3 Б19.09.-4 В19.09.-3 Г18.09.-2 Е19.09.-3 </t>
  </si>
  <si>
    <t xml:space="preserve">А18.10.-2 Б17.10.-3 В17.10.-2 Г17.10.-3 Е18.10.-3 </t>
  </si>
  <si>
    <t xml:space="preserve">А03..03-2 Б04.03-4 В03.03-4 Г04.03.-3 Е04.03.-3 </t>
  </si>
  <si>
    <t xml:space="preserve">А12.09.-3 Б13.09.-4 В12.09.-3 Г12.09.-2 Е13.09.-3 </t>
  </si>
  <si>
    <t xml:space="preserve">А14.10.-4 Б15.10.-3 В15.10.-2 Г14.10.-3 Е14.10.-3 </t>
  </si>
  <si>
    <t xml:space="preserve">А06.02-2 Б07.02-4 В06.02-4 Г07.02.-3 Е07.02.-3 </t>
  </si>
  <si>
    <t xml:space="preserve">А21.04-4 Б22.04-3 В21.04-4 Г22.04.-2 Е21.04.-3 </t>
  </si>
  <si>
    <t xml:space="preserve">А09..12.-4 Б10.12.-2 В09.12.-3 Г10.12.-2 Е09.12.-3 </t>
  </si>
  <si>
    <t xml:space="preserve">А10.02-2 Б11.02-2 В10.02-4 Г11.02.-3 Д10.02.-3 </t>
  </si>
  <si>
    <t xml:space="preserve">А11.03-2 Б12.03-2 В11.03-3 Г11.03.-3 Е12.03.-3 </t>
  </si>
  <si>
    <t xml:space="preserve">А28.04-4 Б28.04-3 В29.04-4 Г29.04.-2 Е29.04.-3 </t>
  </si>
  <si>
    <t xml:space="preserve">А13.05-2 Б12.05-4 В13.05-4 Г12.05.-3 Е13.05.-3 </t>
  </si>
  <si>
    <t xml:space="preserve">А16.10.-3 Б16.10.-4 В16.10.-3 Г16.10.-2 Е16.10.-3 </t>
  </si>
  <si>
    <t xml:space="preserve">А17.03-2 Б17.03-2 В18.03-3 Г17.03.-3 Е18.03.-3 </t>
  </si>
  <si>
    <t xml:space="preserve">А16.05-2 Б15.05-2 В16.05-2 Г15.05.-3 Е16.05.-4 </t>
  </si>
  <si>
    <t xml:space="preserve">А10.10.-2 Б10.10.-3 В11.10.-2 Г11.10.-3 Е11.10.-3 </t>
  </si>
  <si>
    <t xml:space="preserve">А18.11.-3 Б18.11.-2 В19.11.-2 Г18.11.-2 Е19.11.-3 </t>
  </si>
  <si>
    <t xml:space="preserve">А13.03-4 Б14.03-2 В14.03-3 Г13.03.-3 Е13.03.-2 </t>
  </si>
  <si>
    <t xml:space="preserve">А07.05-3 Б08.05-2 В07.05-3 Г08.05.-3 Е08.05.-3 </t>
  </si>
  <si>
    <t>Химия</t>
  </si>
  <si>
    <t xml:space="preserve">А14.11.-4 Б15.11.-3 В15.11.-2 Г14.11.-3 Е14.11.-3 </t>
  </si>
  <si>
    <t xml:space="preserve">А24.01-3 Б23.01-2 В24.01-4 Г27.01.-3 Е23.01.-4 </t>
  </si>
  <si>
    <t>9  класс</t>
  </si>
  <si>
    <t xml:space="preserve">А11.04-4 Б10.04-3 В11.04-4 Г10.04.-2 Д11.04.-3 </t>
  </si>
  <si>
    <t xml:space="preserve">А21.11.-4 Б22.11.-4 В21.11.-2 Г22.11.-2 Е22.11.-3 </t>
  </si>
  <si>
    <t xml:space="preserve">А10.02-2 Б11.02-2 В10.02-4 Г11.02.-3 Е10.02.-3 </t>
  </si>
  <si>
    <t xml:space="preserve">А18.10.-2 Б17.10.-3 В17.10.-2 Г18.10.-3 Е17.10.-3 </t>
  </si>
  <si>
    <t xml:space="preserve">А20.01-4 Б21.01-2 В20.01-4 Г21.01.-3 Е20.01.-2 </t>
  </si>
  <si>
    <t xml:space="preserve">А21.02-2 Б20.02-2 В21.02-4 Г20.02.-3 Е21.02.-3 </t>
  </si>
  <si>
    <t xml:space="preserve">А25.10.-3 Б25.10.-4 В25.10.-3 Г24.10.-2 Е25.10.-3 </t>
  </si>
  <si>
    <t xml:space="preserve">А17.04-4 Б18.04-3 В17.04-4 Г18.04.-2 Д17.04.-3 </t>
  </si>
  <si>
    <t xml:space="preserve">А24.04-4 Б25.04-3 В24.04-4 Г25.04.-2 Е25.04.-3 </t>
  </si>
  <si>
    <t>10 класс</t>
  </si>
  <si>
    <t xml:space="preserve">А25.09.-3 Б25.09.-4 В25.09.-3  </t>
  </si>
  <si>
    <t xml:space="preserve">А18.10.-2 Б17.10.-3 В17.10.-2 </t>
  </si>
  <si>
    <t xml:space="preserve">А26.11.-3 Б27.11.-2 В25.11.-2 </t>
  </si>
  <si>
    <t xml:space="preserve">А16.12.-4 Б16.12.-2 В17.12.-3  </t>
  </si>
  <si>
    <t xml:space="preserve">А24.01-3 Б23.01-2 В24.01-4 </t>
  </si>
  <si>
    <t xml:space="preserve">А21.02-2 Б20.02-2 В21.02-4  </t>
  </si>
  <si>
    <t xml:space="preserve">А17.03-2 Б17.03-2 В18.03-3 </t>
  </si>
  <si>
    <t xml:space="preserve">А11.04-4 Б10.04-3 В11.04-4 </t>
  </si>
  <si>
    <t xml:space="preserve">А12.09.-3 Б13.09.-4 В12.09.-3 </t>
  </si>
  <si>
    <t xml:space="preserve">А23.10.-2 Б24.10.-3 В23.10.-2 </t>
  </si>
  <si>
    <t xml:space="preserve">А16.01-4 Б15.01-2 В15.01-4  </t>
  </si>
  <si>
    <t xml:space="preserve">А21.10.-2 Б22.10.-3 В23.10.-2 </t>
  </si>
  <si>
    <t xml:space="preserve">А24.12.-4 Б24.12.-2 В25.12.-3 </t>
  </si>
  <si>
    <t xml:space="preserve">А10.02-2 Б11.02-2 В10.02-4  </t>
  </si>
  <si>
    <t xml:space="preserve">А11.03-2 Б12.03-2 В11.03-3  </t>
  </si>
  <si>
    <t xml:space="preserve">А08.04-3 Б09.04-2 В08.04-3  </t>
  </si>
  <si>
    <t xml:space="preserve">А19.05-2 Б19.05-2 В20.05-2  </t>
  </si>
  <si>
    <t xml:space="preserve">А14.11.-4 Б15.11.-3 В15.11.-2 </t>
  </si>
  <si>
    <t xml:space="preserve">А24.04-4 Б25.04-3 В24.04-4 </t>
  </si>
  <si>
    <t xml:space="preserve">А4.10.-3 Б3.10.-2 В4.10.-4 </t>
  </si>
  <si>
    <t xml:space="preserve">А11.11.-3 Б12.11.-2 В11.11.-2  </t>
  </si>
  <si>
    <t xml:space="preserve">А06.02-2 Б07.02-4 В06.02-4  </t>
  </si>
  <si>
    <t xml:space="preserve">А03..03-2 Б04.03-4 В03.03-4 </t>
  </si>
  <si>
    <t xml:space="preserve">А17.04-4 Б18.04-3 В17.04-4 </t>
  </si>
  <si>
    <t>11 класс</t>
  </si>
  <si>
    <t xml:space="preserve">А25.09.-3 Б24.09.-2 В25.09.-3 </t>
  </si>
  <si>
    <t xml:space="preserve">А10.10.-2 Б11.10.-3 В11.10.-2  </t>
  </si>
  <si>
    <t xml:space="preserve">А29.11.-3 Б30.11.-2 В28.11.-2 </t>
  </si>
  <si>
    <t xml:space="preserve">А07.02-3 Б06.0224 В07.02-4  </t>
  </si>
  <si>
    <t xml:space="preserve">А13.03-4 Б14.03-2 В14.03-3  </t>
  </si>
  <si>
    <t xml:space="preserve">А16.05-2 Б15.05-2 В16.05-2 </t>
  </si>
  <si>
    <t xml:space="preserve">А18.09.-3 Б19.09.-4 В19.09.-3  </t>
  </si>
  <si>
    <t xml:space="preserve">А09..12.-4 Б10.12.-2 В09.12.-3  </t>
  </si>
  <si>
    <t xml:space="preserve">А13.02-4 Б12.02-2 В12.02-3 </t>
  </si>
  <si>
    <t xml:space="preserve">А11.03-2 Б12.03-2 В11.03-3 </t>
  </si>
  <si>
    <t xml:space="preserve">А13.05-2 Б12.05-4 В13.05-4  </t>
  </si>
  <si>
    <t xml:space="preserve">А3.10.-3 Б4.10.-2 В2.10.-4  </t>
  </si>
  <si>
    <t xml:space="preserve">А04.03-3 Б04.03-3 В04.03-2  </t>
  </si>
  <si>
    <t xml:space="preserve">А04..12.-2 Б04.12.-2 В04.12.-2  </t>
  </si>
  <si>
    <t xml:space="preserve">А05.03-4 Б05.03-2 В05.03-3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</si>
</sst>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d\ mmm;@"/>
    <numFmt numFmtId="181" formatCode="dd\.mm\.yyyy"/>
    <numFmt numFmtId="182" formatCode="dd\.mmm"/>
  </numFmts>
  <fonts count="3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86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180" fontId="3" fillId="2" borderId="0" xfId="0" applyNumberFormat="1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/>
    <xf numFmtId="181" fontId="3" fillId="3" borderId="3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/>
    </xf>
    <xf numFmtId="180" fontId="7" fillId="2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181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181" fontId="3" fillId="2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/>
    </xf>
    <xf numFmtId="181" fontId="3" fillId="3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180" fontId="3" fillId="3" borderId="3" xfId="0" applyNumberFormat="1" applyFont="1" applyFill="1" applyBorder="1" applyAlignment="1">
      <alignment horizontal="right" vertical="top" wrapText="1"/>
    </xf>
    <xf numFmtId="180" fontId="3" fillId="3" borderId="3" xfId="0" applyNumberFormat="1" applyFont="1" applyFill="1" applyBorder="1" applyAlignment="1">
      <alignment vertical="top" wrapText="1"/>
    </xf>
    <xf numFmtId="180" fontId="3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8" fillId="0" borderId="3" xfId="0" applyFont="1" applyBorder="1" applyAlignment="1">
      <alignment vertical="top" wrapText="1"/>
    </xf>
    <xf numFmtId="180" fontId="9" fillId="2" borderId="3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180" fontId="3" fillId="3" borderId="3" xfId="0" applyNumberFormat="1" applyFont="1" applyFill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180" fontId="3" fillId="3" borderId="3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right" vertical="top"/>
    </xf>
    <xf numFmtId="0" fontId="4" fillId="2" borderId="3" xfId="0" applyFont="1" applyFill="1" applyBorder="1" applyAlignment="1">
      <alignment vertical="top"/>
    </xf>
    <xf numFmtId="180" fontId="3" fillId="2" borderId="3" xfId="0" applyNumberFormat="1" applyFont="1" applyFill="1" applyBorder="1" applyAlignment="1">
      <alignment vertical="top"/>
    </xf>
    <xf numFmtId="180" fontId="3" fillId="2" borderId="3" xfId="0" applyNumberFormat="1" applyFont="1" applyFill="1" applyBorder="1" applyAlignment="1">
      <alignment horizontal="right" vertical="top"/>
    </xf>
    <xf numFmtId="182" fontId="3" fillId="2" borderId="3" xfId="0" applyNumberFormat="1" applyFont="1" applyFill="1" applyBorder="1" applyAlignment="1">
      <alignment vertical="top"/>
    </xf>
    <xf numFmtId="181" fontId="3" fillId="3" borderId="3" xfId="0" applyNumberFormat="1" applyFont="1" applyFill="1" applyBorder="1"/>
    <xf numFmtId="0" fontId="3" fillId="3" borderId="3" xfId="0" applyFont="1" applyFill="1" applyBorder="1" applyAlignment="1"/>
    <xf numFmtId="0" fontId="4" fillId="3" borderId="3" xfId="0" applyFont="1" applyFill="1" applyBorder="1" applyAlignment="1"/>
    <xf numFmtId="180" fontId="3" fillId="2" borderId="3" xfId="0" applyNumberFormat="1" applyFont="1" applyFill="1" applyBorder="1" applyAlignment="1">
      <alignment horizontal="center" vertical="top"/>
    </xf>
    <xf numFmtId="181" fontId="3" fillId="3" borderId="3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/>
    </xf>
    <xf numFmtId="180" fontId="11" fillId="4" borderId="3" xfId="0" applyNumberFormat="1" applyFont="1" applyFill="1" applyBorder="1" applyAlignment="1">
      <alignment horizontal="right" vertical="top"/>
    </xf>
    <xf numFmtId="0" fontId="4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180" fontId="11" fillId="6" borderId="3" xfId="0" applyNumberFormat="1" applyFont="1" applyFill="1" applyBorder="1" applyAlignment="1">
      <alignment horizontal="right" vertical="top"/>
    </xf>
    <xf numFmtId="0" fontId="10" fillId="6" borderId="3" xfId="0" applyFont="1" applyFill="1" applyBorder="1" applyAlignment="1">
      <alignment vertical="top"/>
    </xf>
    <xf numFmtId="180" fontId="3" fillId="3" borderId="3" xfId="0" applyNumberFormat="1" applyFont="1" applyFill="1" applyBorder="1" applyAlignment="1"/>
    <xf numFmtId="181" fontId="3" fillId="3" borderId="3" xfId="0" applyNumberFormat="1" applyFont="1" applyFill="1" applyBorder="1" applyAlignment="1"/>
    <xf numFmtId="180" fontId="11" fillId="4" borderId="3" xfId="0" applyNumberFormat="1" applyFont="1" applyFill="1" applyBorder="1" applyAlignment="1">
      <alignment vertical="top"/>
    </xf>
    <xf numFmtId="1" fontId="4" fillId="2" borderId="3" xfId="0" applyNumberFormat="1" applyFont="1" applyFill="1" applyBorder="1" applyAlignment="1">
      <alignment vertical="top"/>
    </xf>
    <xf numFmtId="180" fontId="11" fillId="4" borderId="3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181" fontId="11" fillId="4" borderId="3" xfId="0" applyNumberFormat="1" applyFont="1" applyFill="1" applyBorder="1" applyAlignment="1">
      <alignment vertical="top"/>
    </xf>
    <xf numFmtId="180" fontId="11" fillId="4" borderId="3" xfId="0" applyNumberFormat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vertical="top"/>
    </xf>
    <xf numFmtId="180" fontId="11" fillId="6" borderId="3" xfId="0" applyNumberFormat="1" applyFont="1" applyFill="1" applyBorder="1" applyAlignment="1">
      <alignment vertical="top"/>
    </xf>
    <xf numFmtId="180" fontId="11" fillId="6" borderId="3" xfId="0" applyNumberFormat="1" applyFont="1" applyFill="1" applyBorder="1" applyAlignment="1">
      <alignment horizontal="center" vertical="top"/>
    </xf>
    <xf numFmtId="0" fontId="11" fillId="6" borderId="3" xfId="0" applyFont="1" applyFill="1" applyBorder="1" applyAlignment="1">
      <alignment vertical="top"/>
    </xf>
    <xf numFmtId="181" fontId="3" fillId="2" borderId="3" xfId="0" applyNumberFormat="1" applyFont="1" applyFill="1" applyBorder="1" applyAlignment="1">
      <alignment vertical="top"/>
    </xf>
    <xf numFmtId="180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181" fontId="3" fillId="2" borderId="3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5" borderId="3" xfId="0" applyFont="1" applyFill="1" applyBorder="1"/>
    <xf numFmtId="0" fontId="0" fillId="5" borderId="3" xfId="0" applyFill="1" applyBorder="1"/>
    <xf numFmtId="9" fontId="4" fillId="2" borderId="3" xfId="0" applyNumberFormat="1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5" borderId="3" xfId="0" applyFill="1" applyBorder="1" applyAlignment="1">
      <alignment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3"/>
  <sheetViews>
    <sheetView tabSelected="1" workbookViewId="0">
      <pane xSplit="9" ySplit="6" topLeftCell="R34" activePane="bottomRight" state="frozen"/>
      <selection/>
      <selection pane="topRight"/>
      <selection pane="bottomLeft"/>
      <selection pane="bottomRight" activeCell="F3" sqref="F3"/>
    </sheetView>
  </sheetViews>
  <sheetFormatPr defaultColWidth="9.11111111111111" defaultRowHeight="14.4"/>
  <cols>
    <col min="1" max="1" width="17.2222222222222" style="4" customWidth="1"/>
    <col min="2" max="2" width="10" style="5" customWidth="1"/>
    <col min="3" max="3" width="11.8888888888889" style="6" customWidth="1"/>
    <col min="4" max="4" width="7.55555555555556" style="7" customWidth="1"/>
    <col min="5" max="5" width="11.3333333333333" style="8" customWidth="1"/>
    <col min="6" max="6" width="11.3333333333333" style="5" customWidth="1"/>
    <col min="7" max="7" width="8.33333333333333" style="7" customWidth="1"/>
    <col min="8" max="9" width="11.3333333333333" style="5" customWidth="1"/>
    <col min="10" max="10" width="7.44444444444444" style="7" customWidth="1"/>
    <col min="11" max="12" width="11.3333333333333" style="5" customWidth="1"/>
    <col min="13" max="13" width="8.11111111111111" style="7" customWidth="1"/>
    <col min="14" max="14" width="7.88888888888889" style="7" customWidth="1"/>
    <col min="15" max="15" width="9.22222222222222" style="7" customWidth="1"/>
    <col min="16" max="17" width="7" style="7" customWidth="1"/>
    <col min="18" max="18" width="10.7777777777778" style="7" customWidth="1"/>
    <col min="19" max="20" width="7" style="7" customWidth="1"/>
    <col min="21" max="21" width="8.77777777777778" style="7" customWidth="1"/>
    <col min="22" max="22" width="7" style="7" customWidth="1"/>
    <col min="23" max="23" width="6.55555555555556" style="7" customWidth="1"/>
    <col min="24" max="24" width="9.22222222222222" style="7" customWidth="1"/>
    <col min="25" max="26" width="7" style="7" customWidth="1"/>
    <col min="27" max="27" width="9.66666666666667" style="7" customWidth="1"/>
    <col min="28" max="28" width="7" style="7" customWidth="1"/>
    <col min="29" max="29" width="6.44444444444444" style="7" customWidth="1"/>
    <col min="30" max="16384" width="9.11111111111111" style="9"/>
  </cols>
  <sheetData>
    <row r="1" s="1" customFormat="1" ht="87.75" customHeight="1" spans="1:29">
      <c r="A1" s="10" t="s">
        <v>0</v>
      </c>
      <c r="B1" s="11"/>
      <c r="C1" s="11"/>
      <c r="D1" s="12"/>
      <c r="E1" s="13" t="s">
        <v>1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2"/>
    </row>
    <row r="2" s="2" customFormat="1" ht="21.75" customHeight="1" spans="1:31">
      <c r="A2" s="14" t="s">
        <v>2</v>
      </c>
      <c r="B2" s="15" t="s">
        <v>3</v>
      </c>
      <c r="C2" s="15"/>
      <c r="D2" s="15"/>
      <c r="E2" s="15" t="s">
        <v>4</v>
      </c>
      <c r="F2" s="15"/>
      <c r="G2" s="15"/>
      <c r="H2" s="15" t="s">
        <v>5</v>
      </c>
      <c r="I2" s="15"/>
      <c r="J2" s="15"/>
      <c r="K2" s="15" t="s">
        <v>6</v>
      </c>
      <c r="L2" s="15"/>
      <c r="M2" s="15"/>
      <c r="N2" s="15" t="s">
        <v>7</v>
      </c>
      <c r="O2" s="15"/>
      <c r="P2" s="15"/>
      <c r="Q2" s="15" t="s">
        <v>8</v>
      </c>
      <c r="R2" s="15"/>
      <c r="S2" s="15"/>
      <c r="T2" s="15" t="s">
        <v>9</v>
      </c>
      <c r="U2" s="15"/>
      <c r="V2" s="15"/>
      <c r="W2" s="15" t="s">
        <v>10</v>
      </c>
      <c r="X2" s="15"/>
      <c r="Y2" s="15"/>
      <c r="Z2" s="15" t="s">
        <v>11</v>
      </c>
      <c r="AA2" s="15"/>
      <c r="AB2" s="15"/>
      <c r="AC2" s="78" t="s">
        <v>12</v>
      </c>
      <c r="AD2" s="78" t="s">
        <v>13</v>
      </c>
      <c r="AE2" s="78" t="s">
        <v>14</v>
      </c>
    </row>
    <row r="3" s="3" customFormat="1" ht="70.8" customHeight="1" spans="1:31">
      <c r="A3" s="16"/>
      <c r="B3" s="17" t="s">
        <v>15</v>
      </c>
      <c r="C3" s="17" t="s">
        <v>16</v>
      </c>
      <c r="D3" s="17" t="s">
        <v>17</v>
      </c>
      <c r="E3" s="18" t="s">
        <v>15</v>
      </c>
      <c r="F3" s="17" t="s">
        <v>16</v>
      </c>
      <c r="G3" s="17" t="s">
        <v>18</v>
      </c>
      <c r="H3" s="17" t="s">
        <v>15</v>
      </c>
      <c r="I3" s="17" t="s">
        <v>16</v>
      </c>
      <c r="J3" s="17" t="s">
        <v>19</v>
      </c>
      <c r="K3" s="17" t="s">
        <v>15</v>
      </c>
      <c r="L3" s="17" t="s">
        <v>16</v>
      </c>
      <c r="M3" s="17" t="s">
        <v>20</v>
      </c>
      <c r="N3" s="17" t="s">
        <v>15</v>
      </c>
      <c r="O3" s="17" t="s">
        <v>16</v>
      </c>
      <c r="P3" s="17" t="s">
        <v>21</v>
      </c>
      <c r="Q3" s="17" t="s">
        <v>15</v>
      </c>
      <c r="R3" s="17" t="s">
        <v>16</v>
      </c>
      <c r="S3" s="17" t="s">
        <v>22</v>
      </c>
      <c r="T3" s="17" t="s">
        <v>15</v>
      </c>
      <c r="U3" s="17" t="s">
        <v>16</v>
      </c>
      <c r="V3" s="17" t="s">
        <v>23</v>
      </c>
      <c r="W3" s="17" t="s">
        <v>15</v>
      </c>
      <c r="X3" s="17" t="s">
        <v>16</v>
      </c>
      <c r="Y3" s="17" t="s">
        <v>24</v>
      </c>
      <c r="Z3" s="17" t="s">
        <v>15</v>
      </c>
      <c r="AA3" s="17" t="s">
        <v>16</v>
      </c>
      <c r="AB3" s="17" t="s">
        <v>25</v>
      </c>
      <c r="AC3" s="79"/>
      <c r="AD3" s="79"/>
      <c r="AE3" s="79"/>
    </row>
    <row r="4" s="3" customFormat="1" ht="85.8" customHeight="1" spans="1:31">
      <c r="A4" s="19"/>
      <c r="B4" s="17" t="s">
        <v>26</v>
      </c>
      <c r="C4" s="17" t="s">
        <v>26</v>
      </c>
      <c r="D4" s="17" t="s">
        <v>27</v>
      </c>
      <c r="E4" s="18" t="s">
        <v>26</v>
      </c>
      <c r="F4" s="17" t="s">
        <v>26</v>
      </c>
      <c r="G4" s="17" t="s">
        <v>27</v>
      </c>
      <c r="H4" s="17" t="s">
        <v>26</v>
      </c>
      <c r="I4" s="17" t="s">
        <v>26</v>
      </c>
      <c r="J4" s="17" t="s">
        <v>27</v>
      </c>
      <c r="K4" s="17" t="s">
        <v>26</v>
      </c>
      <c r="L4" s="17" t="s">
        <v>26</v>
      </c>
      <c r="M4" s="17" t="s">
        <v>27</v>
      </c>
      <c r="N4" s="17" t="s">
        <v>26</v>
      </c>
      <c r="O4" s="17" t="s">
        <v>26</v>
      </c>
      <c r="P4" s="17" t="s">
        <v>27</v>
      </c>
      <c r="Q4" s="17" t="s">
        <v>26</v>
      </c>
      <c r="R4" s="17" t="s">
        <v>26</v>
      </c>
      <c r="S4" s="17" t="s">
        <v>27</v>
      </c>
      <c r="T4" s="17" t="s">
        <v>26</v>
      </c>
      <c r="U4" s="17" t="s">
        <v>26</v>
      </c>
      <c r="V4" s="17" t="s">
        <v>27</v>
      </c>
      <c r="W4" s="17" t="s">
        <v>26</v>
      </c>
      <c r="X4" s="17" t="s">
        <v>26</v>
      </c>
      <c r="Y4" s="17" t="s">
        <v>27</v>
      </c>
      <c r="Z4" s="17" t="s">
        <v>26</v>
      </c>
      <c r="AA4" s="17" t="s">
        <v>26</v>
      </c>
      <c r="AB4" s="17" t="s">
        <v>27</v>
      </c>
      <c r="AC4" s="80"/>
      <c r="AD4" s="80"/>
      <c r="AE4" s="80"/>
    </row>
    <row r="5" spans="1:31">
      <c r="A5" s="20" t="s">
        <v>28</v>
      </c>
      <c r="B5" s="21"/>
      <c r="C5" s="22"/>
      <c r="D5" s="23"/>
      <c r="E5" s="21"/>
      <c r="F5" s="21"/>
      <c r="G5" s="23"/>
      <c r="H5" s="21"/>
      <c r="I5" s="21"/>
      <c r="J5" s="23"/>
      <c r="K5" s="21"/>
      <c r="L5" s="51"/>
      <c r="M5" s="23"/>
      <c r="N5" s="52"/>
      <c r="O5" s="22"/>
      <c r="P5" s="53"/>
      <c r="Q5" s="62"/>
      <c r="R5" s="52"/>
      <c r="S5" s="53"/>
      <c r="T5" s="52"/>
      <c r="U5" s="52"/>
      <c r="V5" s="53"/>
      <c r="W5" s="52"/>
      <c r="X5" s="63"/>
      <c r="Y5" s="53"/>
      <c r="Z5" s="52"/>
      <c r="AA5" s="63"/>
      <c r="AB5" s="53"/>
      <c r="AC5" s="23"/>
      <c r="AD5" s="81"/>
      <c r="AE5" s="82"/>
    </row>
    <row r="6" ht="66" spans="1:31">
      <c r="A6" s="24" t="s">
        <v>29</v>
      </c>
      <c r="B6" s="25"/>
      <c r="C6" s="26" t="s">
        <v>30</v>
      </c>
      <c r="D6" s="27">
        <v>1</v>
      </c>
      <c r="E6" s="28"/>
      <c r="F6" s="28"/>
      <c r="G6" s="27"/>
      <c r="H6" s="29"/>
      <c r="I6" s="29"/>
      <c r="J6" s="27"/>
      <c r="K6" s="29"/>
      <c r="L6" s="26" t="s">
        <v>31</v>
      </c>
      <c r="M6" s="47">
        <v>1</v>
      </c>
      <c r="N6" s="25"/>
      <c r="O6" s="54"/>
      <c r="P6" s="47"/>
      <c r="Q6" s="48"/>
      <c r="R6" s="26" t="s">
        <v>32</v>
      </c>
      <c r="S6" s="47">
        <v>1</v>
      </c>
      <c r="T6" s="64"/>
      <c r="U6" s="26" t="s">
        <v>33</v>
      </c>
      <c r="V6" s="47">
        <v>1</v>
      </c>
      <c r="W6" s="25"/>
      <c r="X6" s="26" t="s">
        <v>34</v>
      </c>
      <c r="Y6" s="47">
        <v>1</v>
      </c>
      <c r="Z6" s="25"/>
      <c r="AA6" s="54"/>
      <c r="AB6" s="47"/>
      <c r="AC6" s="47">
        <f>SUM(D6,G6,J6,M6,P6,S6,V6,Y6,AB6)</f>
        <v>5</v>
      </c>
      <c r="AD6" s="83">
        <f>AC6/(AE6*34)</f>
        <v>0.0294117647058824</v>
      </c>
      <c r="AE6" s="84">
        <v>5</v>
      </c>
    </row>
    <row r="7" ht="66" spans="1:31">
      <c r="A7" s="24" t="s">
        <v>35</v>
      </c>
      <c r="B7" s="25"/>
      <c r="C7" s="30"/>
      <c r="D7" s="27"/>
      <c r="E7" s="29"/>
      <c r="F7" s="26" t="s">
        <v>36</v>
      </c>
      <c r="G7" s="27">
        <v>1</v>
      </c>
      <c r="H7" s="29"/>
      <c r="I7" s="26" t="s">
        <v>37</v>
      </c>
      <c r="J7" s="27">
        <v>1</v>
      </c>
      <c r="K7" s="29"/>
      <c r="L7" s="26" t="s">
        <v>38</v>
      </c>
      <c r="M7" s="47">
        <v>1</v>
      </c>
      <c r="N7" s="25"/>
      <c r="O7" s="49"/>
      <c r="P7" s="47"/>
      <c r="Q7" s="48"/>
      <c r="R7" s="54"/>
      <c r="S7" s="47"/>
      <c r="T7" s="25"/>
      <c r="U7" s="54"/>
      <c r="V7" s="47"/>
      <c r="W7" s="25"/>
      <c r="X7" s="54"/>
      <c r="Y7" s="47"/>
      <c r="Z7" s="25"/>
      <c r="AA7" s="54"/>
      <c r="AB7" s="47"/>
      <c r="AC7" s="47">
        <f t="shared" ref="AC7:AC38" si="0">SUM(D7,G7,J7,M7,P7,S7,V7,Y7,AB7)</f>
        <v>3</v>
      </c>
      <c r="AD7" s="83">
        <f>AC7/(AE7*34)</f>
        <v>0.0220588235294118</v>
      </c>
      <c r="AE7" s="84">
        <v>4</v>
      </c>
    </row>
    <row r="8" ht="66" spans="1:31">
      <c r="A8" s="24" t="s">
        <v>39</v>
      </c>
      <c r="B8" s="25"/>
      <c r="C8" s="30"/>
      <c r="D8" s="27"/>
      <c r="E8" s="29"/>
      <c r="F8" s="29"/>
      <c r="G8" s="27"/>
      <c r="H8" s="29"/>
      <c r="I8" s="29"/>
      <c r="J8" s="27"/>
      <c r="K8" s="29"/>
      <c r="L8" s="26" t="s">
        <v>40</v>
      </c>
      <c r="M8" s="47">
        <v>1</v>
      </c>
      <c r="N8" s="25"/>
      <c r="O8" s="49"/>
      <c r="P8" s="47"/>
      <c r="Q8" s="48"/>
      <c r="R8" s="48"/>
      <c r="S8" s="47"/>
      <c r="T8" s="25"/>
      <c r="U8" s="54"/>
      <c r="V8" s="47"/>
      <c r="W8" s="25"/>
      <c r="X8" s="26" t="s">
        <v>41</v>
      </c>
      <c r="Y8" s="47">
        <v>1</v>
      </c>
      <c r="Z8" s="25"/>
      <c r="AA8" s="54"/>
      <c r="AB8" s="47"/>
      <c r="AC8" s="47">
        <f t="shared" si="0"/>
        <v>2</v>
      </c>
      <c r="AD8" s="83">
        <f>AC8/(AE8*34)</f>
        <v>0.0294117647058824</v>
      </c>
      <c r="AE8" s="84">
        <v>2</v>
      </c>
    </row>
    <row r="9" ht="66" spans="1:31">
      <c r="A9" s="24" t="s">
        <v>42</v>
      </c>
      <c r="B9" s="25"/>
      <c r="C9" s="26" t="s">
        <v>43</v>
      </c>
      <c r="D9" s="27">
        <v>1</v>
      </c>
      <c r="E9" s="29"/>
      <c r="F9" s="29"/>
      <c r="G9" s="27"/>
      <c r="H9" s="29"/>
      <c r="I9" s="26" t="s">
        <v>44</v>
      </c>
      <c r="J9" s="27">
        <v>1</v>
      </c>
      <c r="K9" s="29"/>
      <c r="L9" s="28"/>
      <c r="M9" s="47"/>
      <c r="N9" s="25"/>
      <c r="O9" s="26" t="s">
        <v>45</v>
      </c>
      <c r="P9" s="47">
        <v>1</v>
      </c>
      <c r="Q9" s="48"/>
      <c r="R9" s="26" t="s">
        <v>46</v>
      </c>
      <c r="S9" s="47">
        <v>1</v>
      </c>
      <c r="T9" s="25"/>
      <c r="U9" s="26" t="s">
        <v>47</v>
      </c>
      <c r="V9" s="47">
        <v>1</v>
      </c>
      <c r="W9" s="25"/>
      <c r="X9" s="26" t="s">
        <v>48</v>
      </c>
      <c r="Y9" s="47">
        <v>1</v>
      </c>
      <c r="Z9" s="25"/>
      <c r="AA9" s="26" t="s">
        <v>49</v>
      </c>
      <c r="AB9" s="47">
        <v>1</v>
      </c>
      <c r="AC9" s="47">
        <f t="shared" si="0"/>
        <v>7</v>
      </c>
      <c r="AD9" s="83">
        <f>AC9/(AE9*34)</f>
        <v>0.0514705882352941</v>
      </c>
      <c r="AE9" s="84">
        <v>4</v>
      </c>
    </row>
    <row r="10" spans="1:31">
      <c r="A10" s="31" t="s">
        <v>50</v>
      </c>
      <c r="B10" s="32"/>
      <c r="C10" s="33"/>
      <c r="D10" s="34"/>
      <c r="E10" s="35"/>
      <c r="F10" s="35"/>
      <c r="G10" s="34"/>
      <c r="H10" s="35"/>
      <c r="I10" s="35"/>
      <c r="J10" s="34"/>
      <c r="K10" s="35"/>
      <c r="L10" s="55"/>
      <c r="M10" s="44"/>
      <c r="N10" s="32"/>
      <c r="O10" s="43"/>
      <c r="P10" s="44"/>
      <c r="Q10" s="45"/>
      <c r="R10" s="45"/>
      <c r="S10" s="44"/>
      <c r="T10" s="32"/>
      <c r="U10" s="45"/>
      <c r="V10" s="44"/>
      <c r="W10" s="32"/>
      <c r="X10" s="45"/>
      <c r="Y10" s="44"/>
      <c r="Z10" s="32"/>
      <c r="AA10" s="45"/>
      <c r="AB10" s="44"/>
      <c r="AC10" s="58"/>
      <c r="AD10" s="58"/>
      <c r="AE10" s="85"/>
    </row>
    <row r="11" ht="66" spans="1:31">
      <c r="A11" s="24" t="s">
        <v>29</v>
      </c>
      <c r="B11" s="25"/>
      <c r="C11" s="26" t="s">
        <v>51</v>
      </c>
      <c r="D11" s="27">
        <v>1</v>
      </c>
      <c r="E11" s="29"/>
      <c r="F11" s="26" t="s">
        <v>52</v>
      </c>
      <c r="G11" s="27">
        <v>1</v>
      </c>
      <c r="H11" s="29"/>
      <c r="I11" s="26" t="s">
        <v>53</v>
      </c>
      <c r="J11" s="27">
        <v>1</v>
      </c>
      <c r="K11" s="29"/>
      <c r="L11" s="26" t="s">
        <v>54</v>
      </c>
      <c r="M11" s="47">
        <v>1</v>
      </c>
      <c r="N11" s="25"/>
      <c r="O11" s="49"/>
      <c r="P11" s="47"/>
      <c r="Q11" s="48"/>
      <c r="R11" s="26" t="s">
        <v>55</v>
      </c>
      <c r="S11" s="47">
        <v>1</v>
      </c>
      <c r="T11" s="25"/>
      <c r="U11" s="26" t="s">
        <v>56</v>
      </c>
      <c r="V11" s="47">
        <v>1</v>
      </c>
      <c r="W11" s="25"/>
      <c r="X11" s="54"/>
      <c r="Y11" s="47"/>
      <c r="Z11" s="25"/>
      <c r="AA11" s="26" t="s">
        <v>57</v>
      </c>
      <c r="AB11" s="47">
        <v>1</v>
      </c>
      <c r="AC11" s="47">
        <f t="shared" si="0"/>
        <v>7</v>
      </c>
      <c r="AD11" s="83">
        <f>AC11/(AE11*34)</f>
        <v>0.0411764705882353</v>
      </c>
      <c r="AE11" s="84">
        <v>5</v>
      </c>
    </row>
    <row r="12" ht="66" spans="1:31">
      <c r="A12" s="24" t="s">
        <v>35</v>
      </c>
      <c r="B12" s="25"/>
      <c r="C12" s="30"/>
      <c r="D12" s="27"/>
      <c r="E12" s="29"/>
      <c r="F12" s="26" t="s">
        <v>58</v>
      </c>
      <c r="G12" s="27">
        <v>1</v>
      </c>
      <c r="H12" s="29"/>
      <c r="I12" s="29"/>
      <c r="J12" s="27"/>
      <c r="K12" s="29"/>
      <c r="L12" s="28"/>
      <c r="M12" s="47"/>
      <c r="N12" s="25"/>
      <c r="O12" s="49"/>
      <c r="P12" s="47"/>
      <c r="Q12" s="48"/>
      <c r="R12" s="54"/>
      <c r="S12" s="47"/>
      <c r="T12" s="25"/>
      <c r="U12" s="54"/>
      <c r="V12" s="47"/>
      <c r="W12" s="25"/>
      <c r="X12" s="54"/>
      <c r="Y12" s="47"/>
      <c r="Z12" s="25"/>
      <c r="AA12" s="54"/>
      <c r="AB12" s="47"/>
      <c r="AC12" s="47">
        <f t="shared" si="0"/>
        <v>1</v>
      </c>
      <c r="AD12" s="83">
        <f>AC12/(AE12*34)</f>
        <v>0.00735294117647059</v>
      </c>
      <c r="AE12" s="84">
        <v>4</v>
      </c>
    </row>
    <row r="13" ht="66" spans="1:31">
      <c r="A13" s="24" t="s">
        <v>39</v>
      </c>
      <c r="B13" s="25"/>
      <c r="C13" s="30"/>
      <c r="D13" s="27"/>
      <c r="E13" s="29"/>
      <c r="F13" s="29"/>
      <c r="G13" s="27"/>
      <c r="H13" s="29"/>
      <c r="I13" s="29"/>
      <c r="J13" s="27"/>
      <c r="K13" s="29"/>
      <c r="L13" s="28"/>
      <c r="M13" s="47"/>
      <c r="N13" s="25"/>
      <c r="O13" s="49"/>
      <c r="P13" s="47"/>
      <c r="Q13" s="48"/>
      <c r="R13" s="26" t="s">
        <v>46</v>
      </c>
      <c r="S13" s="47">
        <v>1</v>
      </c>
      <c r="T13" s="25"/>
      <c r="U13" s="54"/>
      <c r="V13" s="47"/>
      <c r="W13" s="25"/>
      <c r="X13" s="26" t="s">
        <v>59</v>
      </c>
      <c r="Y13" s="47">
        <v>1</v>
      </c>
      <c r="Z13" s="25"/>
      <c r="AA13" s="54"/>
      <c r="AB13" s="47"/>
      <c r="AC13" s="47">
        <f t="shared" si="0"/>
        <v>2</v>
      </c>
      <c r="AD13" s="83">
        <f>AC13/(AE13*34)</f>
        <v>0.0294117647058824</v>
      </c>
      <c r="AE13" s="84">
        <v>2</v>
      </c>
    </row>
    <row r="14" ht="66" spans="1:31">
      <c r="A14" s="24" t="s">
        <v>42</v>
      </c>
      <c r="B14" s="25"/>
      <c r="C14" s="26" t="s">
        <v>30</v>
      </c>
      <c r="D14" s="27">
        <v>1</v>
      </c>
      <c r="E14" s="29"/>
      <c r="F14" s="26" t="s">
        <v>60</v>
      </c>
      <c r="G14" s="27">
        <v>1</v>
      </c>
      <c r="H14" s="29"/>
      <c r="I14" s="26" t="s">
        <v>61</v>
      </c>
      <c r="J14" s="27">
        <v>1</v>
      </c>
      <c r="K14" s="29"/>
      <c r="L14" s="26" t="s">
        <v>62</v>
      </c>
      <c r="M14" s="47">
        <v>1</v>
      </c>
      <c r="N14" s="25"/>
      <c r="O14" s="26" t="s">
        <v>63</v>
      </c>
      <c r="P14" s="47">
        <v>1</v>
      </c>
      <c r="Q14" s="48"/>
      <c r="R14" s="26" t="s">
        <v>64</v>
      </c>
      <c r="S14" s="65">
        <v>1</v>
      </c>
      <c r="T14" s="25"/>
      <c r="U14" s="26" t="s">
        <v>65</v>
      </c>
      <c r="V14" s="47">
        <v>1</v>
      </c>
      <c r="W14" s="25"/>
      <c r="X14" s="26" t="s">
        <v>66</v>
      </c>
      <c r="Y14" s="47">
        <v>1</v>
      </c>
      <c r="Z14" s="25"/>
      <c r="AA14" s="26" t="s">
        <v>67</v>
      </c>
      <c r="AB14" s="47">
        <v>1</v>
      </c>
      <c r="AC14" s="47">
        <f t="shared" si="0"/>
        <v>9</v>
      </c>
      <c r="AD14" s="83">
        <f>AC14/(AE14*34)</f>
        <v>0.0661764705882353</v>
      </c>
      <c r="AE14" s="84">
        <v>4</v>
      </c>
    </row>
    <row r="15" ht="36" customHeight="1" spans="1:31">
      <c r="A15" s="31" t="s">
        <v>68</v>
      </c>
      <c r="B15" s="32"/>
      <c r="C15" s="33"/>
      <c r="D15" s="34"/>
      <c r="E15" s="35"/>
      <c r="F15" s="35"/>
      <c r="G15" s="34"/>
      <c r="H15" s="35"/>
      <c r="I15" s="35"/>
      <c r="J15" s="34"/>
      <c r="K15" s="35"/>
      <c r="L15" s="55"/>
      <c r="M15" s="44"/>
      <c r="N15" s="32"/>
      <c r="O15" s="43"/>
      <c r="P15" s="44"/>
      <c r="Q15" s="45"/>
      <c r="R15" s="45"/>
      <c r="S15" s="44"/>
      <c r="T15" s="45"/>
      <c r="U15" s="45"/>
      <c r="V15" s="44"/>
      <c r="W15" s="45"/>
      <c r="X15" s="45"/>
      <c r="Y15" s="44"/>
      <c r="Z15" s="32"/>
      <c r="AA15" s="45"/>
      <c r="AB15" s="44"/>
      <c r="AC15" s="58"/>
      <c r="AD15" s="58"/>
      <c r="AE15" s="58"/>
    </row>
    <row r="16" ht="73" customHeight="1" spans="1:31">
      <c r="A16" s="24" t="s">
        <v>29</v>
      </c>
      <c r="B16" s="25"/>
      <c r="C16" s="26" t="s">
        <v>69</v>
      </c>
      <c r="D16" s="27">
        <v>1</v>
      </c>
      <c r="E16" s="29"/>
      <c r="F16" s="26" t="s">
        <v>70</v>
      </c>
      <c r="G16" s="27">
        <v>1</v>
      </c>
      <c r="H16" s="29"/>
      <c r="I16" s="26" t="s">
        <v>71</v>
      </c>
      <c r="J16" s="27">
        <v>1</v>
      </c>
      <c r="K16" s="29"/>
      <c r="L16" s="26" t="s">
        <v>72</v>
      </c>
      <c r="M16" s="47">
        <v>1</v>
      </c>
      <c r="N16" s="25"/>
      <c r="O16" s="26" t="s">
        <v>73</v>
      </c>
      <c r="P16" s="56">
        <v>1</v>
      </c>
      <c r="Q16" s="64"/>
      <c r="R16" s="26" t="s">
        <v>46</v>
      </c>
      <c r="S16" s="56">
        <v>1</v>
      </c>
      <c r="T16" s="66"/>
      <c r="U16" s="67"/>
      <c r="V16" s="56">
        <v>1</v>
      </c>
      <c r="W16" s="68"/>
      <c r="X16" s="69"/>
      <c r="Y16" s="56">
        <v>1</v>
      </c>
      <c r="Z16" s="70"/>
      <c r="AA16" s="26" t="s">
        <v>67</v>
      </c>
      <c r="AB16" s="56">
        <v>1</v>
      </c>
      <c r="AC16" s="47">
        <f t="shared" si="0"/>
        <v>9</v>
      </c>
      <c r="AD16" s="83">
        <f t="shared" ref="AD15:AD23" si="1">AC16/(AE16*34)</f>
        <v>0.0529411764705882</v>
      </c>
      <c r="AE16" s="84">
        <v>5</v>
      </c>
    </row>
    <row r="17" ht="72" customHeight="1" spans="1:31">
      <c r="A17" s="24" t="s">
        <v>35</v>
      </c>
      <c r="B17" s="25"/>
      <c r="C17" s="26" t="s">
        <v>74</v>
      </c>
      <c r="D17" s="27">
        <v>1</v>
      </c>
      <c r="E17" s="29"/>
      <c r="F17" s="26" t="s">
        <v>75</v>
      </c>
      <c r="G17" s="27">
        <v>1</v>
      </c>
      <c r="H17" s="29"/>
      <c r="I17" s="26" t="s">
        <v>76</v>
      </c>
      <c r="J17" s="27">
        <v>1</v>
      </c>
      <c r="K17" s="29"/>
      <c r="L17" s="28"/>
      <c r="M17" s="47"/>
      <c r="N17" s="25"/>
      <c r="O17" s="57"/>
      <c r="P17" s="56"/>
      <c r="Q17" s="64"/>
      <c r="R17" s="69"/>
      <c r="S17" s="56"/>
      <c r="T17" s="70"/>
      <c r="U17" s="64"/>
      <c r="V17" s="56"/>
      <c r="W17" s="70"/>
      <c r="X17" s="26" t="s">
        <v>77</v>
      </c>
      <c r="Y17" s="56">
        <v>1</v>
      </c>
      <c r="Z17" s="70"/>
      <c r="AA17" s="69"/>
      <c r="AB17" s="56"/>
      <c r="AC17" s="47">
        <f t="shared" si="0"/>
        <v>4</v>
      </c>
      <c r="AD17" s="83">
        <f t="shared" si="1"/>
        <v>0.0294117647058824</v>
      </c>
      <c r="AE17" s="84">
        <v>4</v>
      </c>
    </row>
    <row r="18" ht="78" customHeight="1" spans="1:31">
      <c r="A18" s="24" t="s">
        <v>39</v>
      </c>
      <c r="B18" s="25"/>
      <c r="C18" s="30"/>
      <c r="D18" s="27"/>
      <c r="E18" s="29"/>
      <c r="F18" s="29"/>
      <c r="G18" s="27"/>
      <c r="H18" s="29"/>
      <c r="I18" s="29"/>
      <c r="J18" s="27"/>
      <c r="K18" s="29"/>
      <c r="L18" s="28"/>
      <c r="M18" s="47"/>
      <c r="N18" s="25"/>
      <c r="O18" s="49"/>
      <c r="P18" s="47"/>
      <c r="Q18" s="48"/>
      <c r="R18" s="54"/>
      <c r="S18" s="47"/>
      <c r="T18" s="25"/>
      <c r="U18" s="26" t="s">
        <v>78</v>
      </c>
      <c r="V18" s="47">
        <v>1</v>
      </c>
      <c r="W18" s="25"/>
      <c r="X18" s="26" t="s">
        <v>66</v>
      </c>
      <c r="Y18" s="47">
        <v>1</v>
      </c>
      <c r="Z18" s="25"/>
      <c r="AA18" s="54"/>
      <c r="AB18" s="47"/>
      <c r="AC18" s="47">
        <f t="shared" si="0"/>
        <v>2</v>
      </c>
      <c r="AD18" s="83">
        <f t="shared" si="1"/>
        <v>0.0294117647058824</v>
      </c>
      <c r="AE18" s="84">
        <v>2</v>
      </c>
    </row>
    <row r="19" ht="68" customHeight="1" spans="1:31">
      <c r="A19" s="24" t="s">
        <v>42</v>
      </c>
      <c r="B19" s="25"/>
      <c r="C19" s="26" t="s">
        <v>30</v>
      </c>
      <c r="D19" s="27">
        <v>1</v>
      </c>
      <c r="E19" s="29"/>
      <c r="F19" s="26" t="s">
        <v>79</v>
      </c>
      <c r="G19" s="27">
        <v>1</v>
      </c>
      <c r="H19" s="29"/>
      <c r="I19" s="26" t="s">
        <v>80</v>
      </c>
      <c r="J19" s="27">
        <v>1</v>
      </c>
      <c r="K19" s="29"/>
      <c r="L19" s="26" t="s">
        <v>40</v>
      </c>
      <c r="M19" s="47">
        <v>1</v>
      </c>
      <c r="N19" s="25"/>
      <c r="O19" s="26" t="s">
        <v>81</v>
      </c>
      <c r="P19" s="56">
        <v>1</v>
      </c>
      <c r="Q19" s="64"/>
      <c r="R19" s="26" t="s">
        <v>64</v>
      </c>
      <c r="S19" s="56">
        <v>1</v>
      </c>
      <c r="T19" s="70"/>
      <c r="U19" s="26" t="s">
        <v>56</v>
      </c>
      <c r="V19" s="56">
        <v>1</v>
      </c>
      <c r="W19" s="69"/>
      <c r="X19" s="26" t="s">
        <v>82</v>
      </c>
      <c r="Y19" s="56">
        <v>1</v>
      </c>
      <c r="Z19" s="70"/>
      <c r="AA19" s="26" t="s">
        <v>49</v>
      </c>
      <c r="AB19" s="56">
        <v>1</v>
      </c>
      <c r="AC19" s="47">
        <f t="shared" si="0"/>
        <v>9</v>
      </c>
      <c r="AD19" s="83">
        <f t="shared" si="1"/>
        <v>0.0661764705882353</v>
      </c>
      <c r="AE19" s="84">
        <v>4</v>
      </c>
    </row>
    <row r="20" spans="1:31">
      <c r="A20" s="31" t="s">
        <v>83</v>
      </c>
      <c r="B20" s="32"/>
      <c r="C20" s="36"/>
      <c r="D20" s="34"/>
      <c r="E20" s="37"/>
      <c r="F20" s="37"/>
      <c r="G20" s="34"/>
      <c r="H20" s="35"/>
      <c r="I20" s="37"/>
      <c r="J20" s="34"/>
      <c r="K20" s="35"/>
      <c r="L20" s="37"/>
      <c r="M20" s="58"/>
      <c r="N20" s="59"/>
      <c r="O20" s="60"/>
      <c r="P20" s="61"/>
      <c r="Q20" s="71"/>
      <c r="R20" s="72"/>
      <c r="S20" s="61"/>
      <c r="T20" s="73"/>
      <c r="U20" s="71"/>
      <c r="V20" s="61"/>
      <c r="W20" s="73"/>
      <c r="X20" s="72"/>
      <c r="Y20" s="61"/>
      <c r="Z20" s="73"/>
      <c r="AA20" s="71"/>
      <c r="AB20" s="61"/>
      <c r="AC20" s="58"/>
      <c r="AD20" s="58"/>
      <c r="AE20" s="58"/>
    </row>
    <row r="21" ht="84" customHeight="1" spans="1:31">
      <c r="A21" s="24" t="s">
        <v>42</v>
      </c>
      <c r="B21" s="25"/>
      <c r="C21" s="26" t="s">
        <v>84</v>
      </c>
      <c r="D21" s="27">
        <v>1</v>
      </c>
      <c r="E21" s="38"/>
      <c r="F21" s="26" t="s">
        <v>85</v>
      </c>
      <c r="G21" s="27">
        <v>1</v>
      </c>
      <c r="H21" s="29"/>
      <c r="I21" s="38"/>
      <c r="J21" s="27"/>
      <c r="K21" s="29"/>
      <c r="L21" s="26" t="s">
        <v>86</v>
      </c>
      <c r="M21" s="47">
        <v>1</v>
      </c>
      <c r="N21" s="25"/>
      <c r="O21" s="26" t="s">
        <v>81</v>
      </c>
      <c r="P21" s="47">
        <v>1</v>
      </c>
      <c r="Q21" s="48"/>
      <c r="R21" s="26" t="s">
        <v>87</v>
      </c>
      <c r="S21" s="47">
        <v>1</v>
      </c>
      <c r="T21" s="25"/>
      <c r="U21" s="26" t="s">
        <v>88</v>
      </c>
      <c r="V21" s="47">
        <v>1</v>
      </c>
      <c r="W21" s="54"/>
      <c r="X21" s="25"/>
      <c r="Y21" s="47">
        <v>1</v>
      </c>
      <c r="Z21" s="25"/>
      <c r="AA21" s="26" t="s">
        <v>49</v>
      </c>
      <c r="AB21" s="47">
        <v>1</v>
      </c>
      <c r="AC21" s="47">
        <f t="shared" si="0"/>
        <v>8</v>
      </c>
      <c r="AD21" s="83">
        <f t="shared" ref="AD20:AD51" si="2">AC21/(AE21*34)</f>
        <v>0.0470588235294118</v>
      </c>
      <c r="AE21" s="84">
        <v>5</v>
      </c>
    </row>
    <row r="22" ht="66" spans="1:31">
      <c r="A22" s="24" t="s">
        <v>29</v>
      </c>
      <c r="B22" s="25"/>
      <c r="C22" s="26" t="s">
        <v>69</v>
      </c>
      <c r="D22" s="27">
        <v>1</v>
      </c>
      <c r="E22" s="38"/>
      <c r="F22" s="38"/>
      <c r="G22" s="27"/>
      <c r="H22" s="29"/>
      <c r="I22" s="26" t="s">
        <v>37</v>
      </c>
      <c r="J22" s="27">
        <v>1</v>
      </c>
      <c r="K22" s="29"/>
      <c r="L22" s="26" t="s">
        <v>89</v>
      </c>
      <c r="M22" s="47">
        <v>1</v>
      </c>
      <c r="N22" s="25"/>
      <c r="O22" s="26" t="s">
        <v>73</v>
      </c>
      <c r="P22" s="47">
        <v>1</v>
      </c>
      <c r="Q22" s="48"/>
      <c r="R22" s="26" t="s">
        <v>46</v>
      </c>
      <c r="S22" s="47">
        <v>1</v>
      </c>
      <c r="T22" s="25"/>
      <c r="U22" s="54"/>
      <c r="V22" s="47">
        <v>0</v>
      </c>
      <c r="W22" s="54"/>
      <c r="X22" s="25"/>
      <c r="Y22" s="47">
        <v>1</v>
      </c>
      <c r="Z22" s="25"/>
      <c r="AA22" s="26" t="s">
        <v>90</v>
      </c>
      <c r="AB22" s="47">
        <v>1</v>
      </c>
      <c r="AC22" s="47">
        <f t="shared" si="0"/>
        <v>7</v>
      </c>
      <c r="AD22" s="83">
        <f t="shared" si="2"/>
        <v>0.0411764705882353</v>
      </c>
      <c r="AE22" s="84">
        <v>5</v>
      </c>
    </row>
    <row r="23" ht="75" customHeight="1" spans="1:31">
      <c r="A23" s="24" t="s">
        <v>39</v>
      </c>
      <c r="B23" s="39"/>
      <c r="C23" s="26" t="s">
        <v>74</v>
      </c>
      <c r="D23" s="27">
        <v>1</v>
      </c>
      <c r="E23" s="38"/>
      <c r="F23" s="38"/>
      <c r="G23" s="27">
        <v>0</v>
      </c>
      <c r="H23" s="29"/>
      <c r="I23" s="38"/>
      <c r="J23" s="27">
        <v>0</v>
      </c>
      <c r="K23" s="29"/>
      <c r="L23" s="26" t="s">
        <v>91</v>
      </c>
      <c r="M23" s="47">
        <v>1</v>
      </c>
      <c r="N23" s="39"/>
      <c r="O23" s="26" t="s">
        <v>92</v>
      </c>
      <c r="P23" s="47">
        <v>1</v>
      </c>
      <c r="Q23" s="48"/>
      <c r="R23" s="48"/>
      <c r="S23" s="47">
        <v>0</v>
      </c>
      <c r="T23" s="25"/>
      <c r="U23" s="26" t="s">
        <v>93</v>
      </c>
      <c r="V23" s="47">
        <v>1</v>
      </c>
      <c r="W23" s="25"/>
      <c r="X23" s="26" t="s">
        <v>48</v>
      </c>
      <c r="Y23" s="47">
        <v>1</v>
      </c>
      <c r="Z23" s="25"/>
      <c r="AA23" s="26" t="s">
        <v>94</v>
      </c>
      <c r="AB23" s="47">
        <v>1</v>
      </c>
      <c r="AC23" s="47">
        <f t="shared" si="0"/>
        <v>6</v>
      </c>
      <c r="AD23" s="83">
        <f t="shared" si="2"/>
        <v>0.0588235294117647</v>
      </c>
      <c r="AE23" s="84">
        <v>3</v>
      </c>
    </row>
    <row r="24" ht="66" spans="1:31">
      <c r="A24" s="40" t="s">
        <v>95</v>
      </c>
      <c r="B24" s="39"/>
      <c r="C24" s="41"/>
      <c r="D24" s="27">
        <v>0</v>
      </c>
      <c r="E24" s="38"/>
      <c r="F24" s="38"/>
      <c r="G24" s="27">
        <v>0</v>
      </c>
      <c r="H24" s="29"/>
      <c r="I24" s="38"/>
      <c r="J24" s="27">
        <v>0</v>
      </c>
      <c r="K24" s="29"/>
      <c r="L24" s="48"/>
      <c r="M24" s="47">
        <v>0</v>
      </c>
      <c r="N24" s="39"/>
      <c r="O24" s="49"/>
      <c r="P24" s="47">
        <v>0</v>
      </c>
      <c r="Q24" s="48"/>
      <c r="R24" s="48"/>
      <c r="S24" s="47">
        <v>0</v>
      </c>
      <c r="T24" s="25"/>
      <c r="U24" s="26" t="s">
        <v>33</v>
      </c>
      <c r="V24" s="47">
        <v>1</v>
      </c>
      <c r="W24" s="25"/>
      <c r="X24" s="54"/>
      <c r="Y24" s="47">
        <v>0</v>
      </c>
      <c r="Z24" s="25"/>
      <c r="AA24" s="54"/>
      <c r="AB24" s="47">
        <v>0</v>
      </c>
      <c r="AC24" s="47">
        <f t="shared" si="0"/>
        <v>1</v>
      </c>
      <c r="AD24" s="83">
        <f t="shared" si="2"/>
        <v>0.0294117647058824</v>
      </c>
      <c r="AE24" s="84">
        <v>1</v>
      </c>
    </row>
    <row r="25" ht="66" spans="1:31">
      <c r="A25" s="42" t="s">
        <v>96</v>
      </c>
      <c r="B25" s="25"/>
      <c r="C25" s="41"/>
      <c r="D25" s="27">
        <v>0</v>
      </c>
      <c r="E25" s="38"/>
      <c r="F25" s="38"/>
      <c r="G25" s="27">
        <v>0</v>
      </c>
      <c r="H25" s="29"/>
      <c r="I25" s="38"/>
      <c r="J25" s="27">
        <v>0</v>
      </c>
      <c r="K25" s="29"/>
      <c r="L25" s="26" t="s">
        <v>97</v>
      </c>
      <c r="M25" s="47">
        <v>1</v>
      </c>
      <c r="N25" s="25"/>
      <c r="O25" s="49"/>
      <c r="P25" s="47">
        <v>0</v>
      </c>
      <c r="Q25" s="48"/>
      <c r="R25" s="48"/>
      <c r="S25" s="47">
        <v>0</v>
      </c>
      <c r="T25" s="25"/>
      <c r="U25" s="48"/>
      <c r="V25" s="47">
        <v>0</v>
      </c>
      <c r="W25" s="25"/>
      <c r="X25" s="54"/>
      <c r="Y25" s="47">
        <v>0</v>
      </c>
      <c r="Z25" s="25"/>
      <c r="AA25" s="26" t="s">
        <v>98</v>
      </c>
      <c r="AB25" s="47">
        <v>1</v>
      </c>
      <c r="AC25" s="47">
        <f t="shared" si="0"/>
        <v>2</v>
      </c>
      <c r="AD25" s="83">
        <f t="shared" si="2"/>
        <v>0.0196078431372549</v>
      </c>
      <c r="AE25" s="84">
        <v>3</v>
      </c>
    </row>
    <row r="26" spans="1:31">
      <c r="A26" s="31" t="s">
        <v>99</v>
      </c>
      <c r="B26" s="32"/>
      <c r="C26" s="43"/>
      <c r="D26" s="44"/>
      <c r="E26" s="45"/>
      <c r="F26" s="45"/>
      <c r="G26" s="44"/>
      <c r="H26" s="32"/>
      <c r="I26" s="45"/>
      <c r="J26" s="44"/>
      <c r="K26" s="32"/>
      <c r="L26" s="45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58"/>
      <c r="AD26" s="58"/>
      <c r="AE26" s="58"/>
    </row>
    <row r="27" ht="66" spans="1:31">
      <c r="A27" s="24" t="s">
        <v>42</v>
      </c>
      <c r="B27" s="25"/>
      <c r="C27" s="46"/>
      <c r="D27" s="47"/>
      <c r="E27" s="48"/>
      <c r="F27" s="26" t="s">
        <v>100</v>
      </c>
      <c r="G27" s="47">
        <v>1</v>
      </c>
      <c r="H27" s="25"/>
      <c r="I27" s="26" t="s">
        <v>37</v>
      </c>
      <c r="J27" s="47">
        <v>1</v>
      </c>
      <c r="K27" s="25"/>
      <c r="L27" s="26" t="s">
        <v>89</v>
      </c>
      <c r="M27" s="47">
        <v>1</v>
      </c>
      <c r="N27" s="25"/>
      <c r="O27" s="26" t="s">
        <v>73</v>
      </c>
      <c r="P27" s="47">
        <v>1</v>
      </c>
      <c r="Q27" s="48"/>
      <c r="R27" s="26" t="s">
        <v>46</v>
      </c>
      <c r="S27" s="47">
        <v>1</v>
      </c>
      <c r="T27" s="25"/>
      <c r="U27" s="26" t="s">
        <v>56</v>
      </c>
      <c r="V27" s="47">
        <v>1</v>
      </c>
      <c r="W27" s="54"/>
      <c r="X27" s="67"/>
      <c r="Y27" s="47">
        <v>1</v>
      </c>
      <c r="Z27" s="25"/>
      <c r="AA27" s="26" t="s">
        <v>90</v>
      </c>
      <c r="AB27" s="47">
        <v>1</v>
      </c>
      <c r="AC27" s="47">
        <f t="shared" si="0"/>
        <v>8</v>
      </c>
      <c r="AD27" s="83">
        <f t="shared" si="2"/>
        <v>0.0470588235294118</v>
      </c>
      <c r="AE27" s="84">
        <v>5</v>
      </c>
    </row>
    <row r="28" ht="66" spans="1:31">
      <c r="A28" s="24" t="s">
        <v>29</v>
      </c>
      <c r="B28" s="49"/>
      <c r="C28" s="26" t="s">
        <v>69</v>
      </c>
      <c r="D28" s="47">
        <v>1</v>
      </c>
      <c r="E28" s="48"/>
      <c r="F28" s="26" t="s">
        <v>101</v>
      </c>
      <c r="G28" s="47">
        <v>1</v>
      </c>
      <c r="H28" s="25"/>
      <c r="I28" s="26" t="s">
        <v>71</v>
      </c>
      <c r="J28" s="47">
        <v>1</v>
      </c>
      <c r="K28" s="25"/>
      <c r="L28" s="26" t="s">
        <v>102</v>
      </c>
      <c r="M28" s="47">
        <v>1</v>
      </c>
      <c r="N28" s="49"/>
      <c r="O28" s="26" t="s">
        <v>81</v>
      </c>
      <c r="P28" s="47">
        <v>1</v>
      </c>
      <c r="Q28" s="48"/>
      <c r="R28" s="26" t="s">
        <v>87</v>
      </c>
      <c r="S28" s="47">
        <v>1</v>
      </c>
      <c r="T28" s="54"/>
      <c r="U28" s="67"/>
      <c r="V28" s="47">
        <v>1</v>
      </c>
      <c r="W28" s="25"/>
      <c r="X28" s="26" t="s">
        <v>48</v>
      </c>
      <c r="Y28" s="47">
        <v>1</v>
      </c>
      <c r="Z28" s="25"/>
      <c r="AA28" s="26" t="s">
        <v>49</v>
      </c>
      <c r="AB28" s="47">
        <v>1</v>
      </c>
      <c r="AC28" s="47">
        <f t="shared" si="0"/>
        <v>9</v>
      </c>
      <c r="AD28" s="83">
        <f t="shared" si="2"/>
        <v>0.0529411764705882</v>
      </c>
      <c r="AE28" s="84">
        <v>5</v>
      </c>
    </row>
    <row r="29" ht="66" spans="1:31">
      <c r="A29" s="24" t="s">
        <v>39</v>
      </c>
      <c r="B29" s="25"/>
      <c r="C29" s="49"/>
      <c r="D29" s="47">
        <v>0</v>
      </c>
      <c r="E29" s="48"/>
      <c r="F29" s="26" t="s">
        <v>103</v>
      </c>
      <c r="G29" s="47">
        <v>1</v>
      </c>
      <c r="H29" s="25"/>
      <c r="I29" s="26" t="s">
        <v>104</v>
      </c>
      <c r="J29" s="47">
        <v>1</v>
      </c>
      <c r="K29" s="25"/>
      <c r="L29" s="26" t="s">
        <v>97</v>
      </c>
      <c r="M29" s="47">
        <v>1</v>
      </c>
      <c r="N29" s="25"/>
      <c r="O29" s="49"/>
      <c r="P29" s="47">
        <v>0</v>
      </c>
      <c r="Q29" s="48"/>
      <c r="R29" s="26" t="s">
        <v>105</v>
      </c>
      <c r="S29" s="47">
        <v>1</v>
      </c>
      <c r="T29" s="25"/>
      <c r="U29" s="26" t="s">
        <v>93</v>
      </c>
      <c r="V29" s="47">
        <v>1</v>
      </c>
      <c r="W29" s="25"/>
      <c r="X29" s="26" t="s">
        <v>41</v>
      </c>
      <c r="Y29" s="47">
        <v>1</v>
      </c>
      <c r="Z29" s="25"/>
      <c r="AA29" s="54"/>
      <c r="AB29" s="47">
        <v>0</v>
      </c>
      <c r="AC29" s="47">
        <f t="shared" si="0"/>
        <v>6</v>
      </c>
      <c r="AD29" s="83">
        <f t="shared" si="2"/>
        <v>0.0588235294117647</v>
      </c>
      <c r="AE29" s="84">
        <v>3</v>
      </c>
    </row>
    <row r="30" spans="1:31">
      <c r="A30" s="31" t="s">
        <v>106</v>
      </c>
      <c r="B30" s="32"/>
      <c r="C30" s="43"/>
      <c r="D30" s="44"/>
      <c r="E30" s="45"/>
      <c r="F30" s="45"/>
      <c r="G30" s="44"/>
      <c r="H30" s="32"/>
      <c r="I30" s="45"/>
      <c r="J30" s="44"/>
      <c r="K30" s="32"/>
      <c r="L30" s="45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58"/>
      <c r="AD30" s="58"/>
      <c r="AE30" s="58"/>
    </row>
    <row r="31" ht="66" spans="1:31">
      <c r="A31" s="24" t="s">
        <v>107</v>
      </c>
      <c r="B31" s="25"/>
      <c r="C31" s="26" t="s">
        <v>108</v>
      </c>
      <c r="D31" s="47">
        <v>1</v>
      </c>
      <c r="E31" s="48"/>
      <c r="F31" s="26" t="s">
        <v>109</v>
      </c>
      <c r="G31" s="47">
        <v>1</v>
      </c>
      <c r="H31" s="25"/>
      <c r="I31" s="26" t="s">
        <v>110</v>
      </c>
      <c r="J31" s="47">
        <v>1</v>
      </c>
      <c r="K31" s="25"/>
      <c r="L31" s="26" t="s">
        <v>111</v>
      </c>
      <c r="M31" s="47">
        <v>1</v>
      </c>
      <c r="N31" s="25"/>
      <c r="O31" s="26" t="s">
        <v>112</v>
      </c>
      <c r="P31" s="47">
        <v>1</v>
      </c>
      <c r="Q31" s="25"/>
      <c r="R31" s="26" t="s">
        <v>113</v>
      </c>
      <c r="S31" s="47">
        <v>1</v>
      </c>
      <c r="T31" s="54"/>
      <c r="U31" s="67"/>
      <c r="V31" s="47"/>
      <c r="W31" s="25"/>
      <c r="X31" s="26" t="s">
        <v>114</v>
      </c>
      <c r="Y31" s="47">
        <v>1</v>
      </c>
      <c r="Z31" s="25"/>
      <c r="AA31" s="26" t="s">
        <v>115</v>
      </c>
      <c r="AB31" s="47">
        <v>1</v>
      </c>
      <c r="AC31" s="47">
        <f t="shared" ref="AC31:AC40" si="3">SUM(D31,G31,J31,M31,P31,S31,V31,Y31,AB31)</f>
        <v>8</v>
      </c>
      <c r="AD31" s="83">
        <f t="shared" si="2"/>
        <v>0.0588235294117647</v>
      </c>
      <c r="AE31" s="84">
        <v>4</v>
      </c>
    </row>
    <row r="32" ht="66" spans="1:31">
      <c r="A32" s="24" t="s">
        <v>116</v>
      </c>
      <c r="B32" s="25"/>
      <c r="C32" s="49"/>
      <c r="D32" s="47">
        <v>0</v>
      </c>
      <c r="E32" s="48"/>
      <c r="F32" s="26" t="s">
        <v>117</v>
      </c>
      <c r="G32" s="47">
        <v>1</v>
      </c>
      <c r="H32" s="25"/>
      <c r="I32" s="48"/>
      <c r="J32" s="47"/>
      <c r="K32" s="25"/>
      <c r="L32" s="26" t="s">
        <v>118</v>
      </c>
      <c r="M32" s="47">
        <v>1</v>
      </c>
      <c r="N32" s="25"/>
      <c r="O32" s="54"/>
      <c r="P32" s="47"/>
      <c r="Q32" s="25"/>
      <c r="R32" s="54"/>
      <c r="S32" s="47"/>
      <c r="T32" s="25"/>
      <c r="U32" s="26" t="s">
        <v>119</v>
      </c>
      <c r="V32" s="47">
        <v>1</v>
      </c>
      <c r="W32" s="25"/>
      <c r="X32" s="54"/>
      <c r="Y32" s="47"/>
      <c r="Z32" s="25"/>
      <c r="AA32" s="26" t="s">
        <v>120</v>
      </c>
      <c r="AB32" s="47">
        <v>1</v>
      </c>
      <c r="AC32" s="47">
        <f t="shared" si="3"/>
        <v>4</v>
      </c>
      <c r="AD32" s="83">
        <f t="shared" si="2"/>
        <v>0.0588235294117647</v>
      </c>
      <c r="AE32" s="84">
        <v>2</v>
      </c>
    </row>
    <row r="33" ht="66" spans="1:31">
      <c r="A33" s="24" t="s">
        <v>29</v>
      </c>
      <c r="B33" s="25"/>
      <c r="C33" s="49"/>
      <c r="D33" s="47">
        <v>0</v>
      </c>
      <c r="E33" s="48"/>
      <c r="F33" s="48"/>
      <c r="G33" s="47">
        <v>0</v>
      </c>
      <c r="H33" s="25"/>
      <c r="I33" s="26" t="s">
        <v>121</v>
      </c>
      <c r="J33" s="47">
        <v>1</v>
      </c>
      <c r="K33" s="25"/>
      <c r="L33" s="26" t="s">
        <v>122</v>
      </c>
      <c r="M33" s="47">
        <v>1</v>
      </c>
      <c r="N33" s="25"/>
      <c r="O33" s="26" t="s">
        <v>123</v>
      </c>
      <c r="P33" s="47">
        <v>1</v>
      </c>
      <c r="Q33" s="25"/>
      <c r="R33" s="54"/>
      <c r="S33" s="47"/>
      <c r="T33" s="25"/>
      <c r="U33" s="26" t="s">
        <v>47</v>
      </c>
      <c r="V33" s="47">
        <v>1</v>
      </c>
      <c r="W33" s="54"/>
      <c r="X33" s="25"/>
      <c r="Y33" s="47"/>
      <c r="Z33" s="25"/>
      <c r="AA33" s="26" t="s">
        <v>124</v>
      </c>
      <c r="AB33" s="47">
        <v>1</v>
      </c>
      <c r="AC33" s="47">
        <f t="shared" si="3"/>
        <v>5</v>
      </c>
      <c r="AD33" s="83">
        <f t="shared" si="2"/>
        <v>0.0367647058823529</v>
      </c>
      <c r="AE33" s="84">
        <v>4</v>
      </c>
    </row>
    <row r="34" ht="66" spans="1:31">
      <c r="A34" s="24" t="s">
        <v>39</v>
      </c>
      <c r="B34" s="25"/>
      <c r="C34" s="49"/>
      <c r="D34" s="47">
        <v>0</v>
      </c>
      <c r="E34" s="48"/>
      <c r="F34" s="26" t="s">
        <v>125</v>
      </c>
      <c r="G34" s="47">
        <v>1</v>
      </c>
      <c r="H34" s="25"/>
      <c r="I34" s="48"/>
      <c r="J34" s="47"/>
      <c r="K34" s="25"/>
      <c r="L34" s="26" t="s">
        <v>126</v>
      </c>
      <c r="M34" s="47">
        <v>1</v>
      </c>
      <c r="N34" s="25"/>
      <c r="O34" s="26" t="s">
        <v>127</v>
      </c>
      <c r="P34" s="47">
        <v>1</v>
      </c>
      <c r="Q34" s="25"/>
      <c r="R34" s="26" t="s">
        <v>128</v>
      </c>
      <c r="S34" s="47">
        <v>1</v>
      </c>
      <c r="T34" s="54"/>
      <c r="U34" s="25"/>
      <c r="V34" s="47"/>
      <c r="W34" s="25"/>
      <c r="X34" s="26" t="s">
        <v>129</v>
      </c>
      <c r="Y34" s="47">
        <v>1</v>
      </c>
      <c r="Z34" s="25"/>
      <c r="AA34" s="26" t="s">
        <v>130</v>
      </c>
      <c r="AB34" s="47">
        <v>1</v>
      </c>
      <c r="AC34" s="47">
        <f t="shared" si="3"/>
        <v>6</v>
      </c>
      <c r="AD34" s="83">
        <f t="shared" si="2"/>
        <v>0.0588235294117647</v>
      </c>
      <c r="AE34" s="84">
        <v>3</v>
      </c>
    </row>
    <row r="35" ht="66" spans="1:31">
      <c r="A35" s="24" t="s">
        <v>131</v>
      </c>
      <c r="B35" s="25"/>
      <c r="C35" s="49"/>
      <c r="D35" s="47">
        <v>0</v>
      </c>
      <c r="E35" s="48"/>
      <c r="F35" s="48"/>
      <c r="G35" s="47">
        <v>0</v>
      </c>
      <c r="H35" s="25"/>
      <c r="I35" s="26" t="s">
        <v>132</v>
      </c>
      <c r="J35" s="47">
        <v>1</v>
      </c>
      <c r="K35" s="25"/>
      <c r="L35" s="48"/>
      <c r="M35" s="47">
        <v>0</v>
      </c>
      <c r="N35" s="50"/>
      <c r="O35" s="26" t="s">
        <v>133</v>
      </c>
      <c r="P35" s="47">
        <v>1</v>
      </c>
      <c r="Q35" s="25"/>
      <c r="R35" s="54"/>
      <c r="S35" s="47">
        <v>0</v>
      </c>
      <c r="T35" s="25"/>
      <c r="U35" s="54"/>
      <c r="V35" s="47">
        <v>0</v>
      </c>
      <c r="W35" s="25"/>
      <c r="X35" s="54"/>
      <c r="Y35" s="47">
        <v>0</v>
      </c>
      <c r="Z35" s="25"/>
      <c r="AA35" s="54"/>
      <c r="AB35" s="47">
        <v>0</v>
      </c>
      <c r="AC35" s="47">
        <f t="shared" si="3"/>
        <v>2</v>
      </c>
      <c r="AD35" s="83">
        <f t="shared" si="2"/>
        <v>0.0196078431372549</v>
      </c>
      <c r="AE35" s="84">
        <v>3</v>
      </c>
    </row>
    <row r="36" spans="1:31">
      <c r="A36" s="31" t="s">
        <v>134</v>
      </c>
      <c r="B36" s="32"/>
      <c r="C36" s="43"/>
      <c r="D36" s="44"/>
      <c r="E36" s="45"/>
      <c r="F36" s="45"/>
      <c r="G36" s="44"/>
      <c r="H36" s="32"/>
      <c r="I36" s="45"/>
      <c r="J36" s="44"/>
      <c r="K36" s="32"/>
      <c r="L36" s="45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58">
        <f t="shared" si="3"/>
        <v>0</v>
      </c>
      <c r="AD36" s="58"/>
      <c r="AE36" s="58"/>
    </row>
    <row r="37" ht="66" spans="1:31">
      <c r="A37" s="24" t="s">
        <v>107</v>
      </c>
      <c r="B37" s="25"/>
      <c r="C37" s="26" t="s">
        <v>135</v>
      </c>
      <c r="D37" s="47">
        <v>1</v>
      </c>
      <c r="E37" s="48"/>
      <c r="F37" s="26" t="s">
        <v>136</v>
      </c>
      <c r="G37" s="47">
        <v>1</v>
      </c>
      <c r="H37" s="25"/>
      <c r="I37" s="26" t="s">
        <v>110</v>
      </c>
      <c r="J37" s="47">
        <v>1</v>
      </c>
      <c r="K37" s="25"/>
      <c r="L37" s="26" t="s">
        <v>122</v>
      </c>
      <c r="M37" s="47">
        <v>1</v>
      </c>
      <c r="N37" s="25"/>
      <c r="O37" s="26" t="s">
        <v>133</v>
      </c>
      <c r="P37" s="47">
        <v>1</v>
      </c>
      <c r="Q37" s="25"/>
      <c r="R37" s="54"/>
      <c r="S37" s="47"/>
      <c r="T37" s="74"/>
      <c r="U37" s="26" t="s">
        <v>137</v>
      </c>
      <c r="V37" s="47">
        <v>1</v>
      </c>
      <c r="W37" s="54"/>
      <c r="X37" s="67"/>
      <c r="Y37" s="47"/>
      <c r="Z37" s="25"/>
      <c r="AA37" s="26" t="s">
        <v>130</v>
      </c>
      <c r="AB37" s="47">
        <v>1</v>
      </c>
      <c r="AC37" s="47">
        <f t="shared" si="3"/>
        <v>7</v>
      </c>
      <c r="AD37" s="83">
        <f t="shared" si="2"/>
        <v>0.0514705882352941</v>
      </c>
      <c r="AE37" s="84">
        <v>4</v>
      </c>
    </row>
    <row r="38" ht="66" spans="1:31">
      <c r="A38" s="24" t="s">
        <v>29</v>
      </c>
      <c r="B38" s="25"/>
      <c r="C38" s="26" t="s">
        <v>138</v>
      </c>
      <c r="D38" s="47">
        <v>1</v>
      </c>
      <c r="E38" s="48"/>
      <c r="F38" s="26" t="s">
        <v>139</v>
      </c>
      <c r="G38" s="47">
        <v>1</v>
      </c>
      <c r="H38" s="25"/>
      <c r="I38" s="48"/>
      <c r="J38" s="47">
        <v>0</v>
      </c>
      <c r="K38" s="25"/>
      <c r="L38" s="26" t="s">
        <v>111</v>
      </c>
      <c r="M38" s="47">
        <v>1</v>
      </c>
      <c r="N38" s="25"/>
      <c r="O38" s="26" t="s">
        <v>127</v>
      </c>
      <c r="P38" s="47">
        <v>1</v>
      </c>
      <c r="Q38" s="25"/>
      <c r="R38" s="26" t="s">
        <v>140</v>
      </c>
      <c r="S38" s="47">
        <v>1</v>
      </c>
      <c r="T38" s="54"/>
      <c r="U38" s="47"/>
      <c r="V38" s="47">
        <v>1</v>
      </c>
      <c r="W38" s="25"/>
      <c r="X38" s="26" t="s">
        <v>141</v>
      </c>
      <c r="Y38" s="47">
        <v>1</v>
      </c>
      <c r="Z38" s="25"/>
      <c r="AA38" s="54"/>
      <c r="AB38" s="47"/>
      <c r="AC38" s="47">
        <f t="shared" si="3"/>
        <v>7</v>
      </c>
      <c r="AD38" s="83">
        <f t="shared" si="2"/>
        <v>0.0686274509803922</v>
      </c>
      <c r="AE38" s="84">
        <v>3</v>
      </c>
    </row>
    <row r="39" ht="66" spans="1:31">
      <c r="A39" s="24" t="s">
        <v>39</v>
      </c>
      <c r="B39" s="25"/>
      <c r="C39" s="49"/>
      <c r="D39" s="47">
        <v>0</v>
      </c>
      <c r="E39" s="48"/>
      <c r="F39" s="26" t="s">
        <v>125</v>
      </c>
      <c r="G39" s="47">
        <v>1</v>
      </c>
      <c r="H39" s="25"/>
      <c r="I39" s="48"/>
      <c r="J39" s="47"/>
      <c r="K39" s="25"/>
      <c r="L39" s="26" t="s">
        <v>142</v>
      </c>
      <c r="M39" s="47">
        <v>1</v>
      </c>
      <c r="N39" s="25"/>
      <c r="O39" s="54"/>
      <c r="P39" s="47"/>
      <c r="Q39" s="25"/>
      <c r="R39" s="26" t="s">
        <v>143</v>
      </c>
      <c r="S39" s="47">
        <v>1</v>
      </c>
      <c r="T39" s="25"/>
      <c r="U39" s="26" t="s">
        <v>144</v>
      </c>
      <c r="V39" s="47">
        <v>1</v>
      </c>
      <c r="W39" s="25"/>
      <c r="X39" s="26" t="s">
        <v>145</v>
      </c>
      <c r="Y39" s="47">
        <v>1</v>
      </c>
      <c r="Z39" s="25"/>
      <c r="AA39" s="26" t="s">
        <v>146</v>
      </c>
      <c r="AB39" s="47">
        <v>1</v>
      </c>
      <c r="AC39" s="47">
        <f t="shared" si="3"/>
        <v>6</v>
      </c>
      <c r="AD39" s="83">
        <f t="shared" si="2"/>
        <v>0.0588235294117647</v>
      </c>
      <c r="AE39" s="84">
        <v>3</v>
      </c>
    </row>
    <row r="40" ht="66" spans="1:31">
      <c r="A40" s="24" t="s">
        <v>116</v>
      </c>
      <c r="B40" s="25"/>
      <c r="C40" s="49"/>
      <c r="D40" s="47">
        <v>0</v>
      </c>
      <c r="E40" s="48"/>
      <c r="F40" s="26" t="s">
        <v>147</v>
      </c>
      <c r="G40" s="47">
        <v>1</v>
      </c>
      <c r="H40" s="25"/>
      <c r="I40" s="26" t="s">
        <v>121</v>
      </c>
      <c r="J40" s="47">
        <v>1</v>
      </c>
      <c r="K40" s="25"/>
      <c r="L40" s="38"/>
      <c r="M40" s="47">
        <v>0</v>
      </c>
      <c r="N40" s="25"/>
      <c r="O40" s="54"/>
      <c r="P40" s="47"/>
      <c r="Q40" s="25"/>
      <c r="R40" s="54"/>
      <c r="S40" s="47"/>
      <c r="T40" s="25"/>
      <c r="U40" s="26" t="s">
        <v>148</v>
      </c>
      <c r="V40" s="47">
        <v>1</v>
      </c>
      <c r="W40" s="25"/>
      <c r="X40" s="75"/>
      <c r="Y40" s="47"/>
      <c r="Z40" s="25"/>
      <c r="AA40" s="26" t="s">
        <v>149</v>
      </c>
      <c r="AB40" s="47">
        <v>1</v>
      </c>
      <c r="AC40" s="47">
        <f t="shared" si="3"/>
        <v>4</v>
      </c>
      <c r="AD40" s="83">
        <f t="shared" si="2"/>
        <v>0.0588235294117647</v>
      </c>
      <c r="AE40" s="84">
        <v>2</v>
      </c>
    </row>
    <row r="41" ht="66" spans="1:31">
      <c r="A41" s="24" t="s">
        <v>131</v>
      </c>
      <c r="B41" s="25"/>
      <c r="C41" s="49"/>
      <c r="D41" s="47">
        <v>0</v>
      </c>
      <c r="E41" s="48"/>
      <c r="F41" s="26" t="s">
        <v>150</v>
      </c>
      <c r="G41" s="47">
        <v>1</v>
      </c>
      <c r="H41" s="25"/>
      <c r="I41" s="26" t="s">
        <v>151</v>
      </c>
      <c r="J41" s="47">
        <v>1</v>
      </c>
      <c r="K41" s="25"/>
      <c r="L41" s="38"/>
      <c r="M41" s="47">
        <v>0</v>
      </c>
      <c r="N41" s="25"/>
      <c r="O41" s="54"/>
      <c r="P41" s="47">
        <v>0</v>
      </c>
      <c r="Q41" s="25"/>
      <c r="R41" s="26" t="s">
        <v>128</v>
      </c>
      <c r="S41" s="47">
        <v>1</v>
      </c>
      <c r="T41" s="25"/>
      <c r="U41" s="26" t="s">
        <v>152</v>
      </c>
      <c r="V41" s="47">
        <v>1</v>
      </c>
      <c r="W41" s="25"/>
      <c r="X41" s="75"/>
      <c r="Y41" s="47">
        <v>0</v>
      </c>
      <c r="Z41" s="25"/>
      <c r="AA41" s="26" t="s">
        <v>153</v>
      </c>
      <c r="AB41" s="47">
        <v>1</v>
      </c>
      <c r="AC41" s="47">
        <f t="shared" ref="AC41:AC48" si="4">SUM(D41,G41,J41,M41,P41,S41,V41,Y41,AB41)</f>
        <v>5</v>
      </c>
      <c r="AD41" s="83">
        <f t="shared" si="2"/>
        <v>0.0490196078431373</v>
      </c>
      <c r="AE41" s="84">
        <v>3</v>
      </c>
    </row>
    <row r="42" ht="66" spans="1:31">
      <c r="A42" s="24" t="s">
        <v>154</v>
      </c>
      <c r="B42" s="25"/>
      <c r="C42" s="49"/>
      <c r="D42" s="47">
        <v>0</v>
      </c>
      <c r="E42" s="48"/>
      <c r="F42" s="48"/>
      <c r="G42" s="47">
        <v>0</v>
      </c>
      <c r="H42" s="25"/>
      <c r="I42" s="26" t="s">
        <v>155</v>
      </c>
      <c r="J42" s="47">
        <v>1</v>
      </c>
      <c r="K42" s="25"/>
      <c r="L42" s="38"/>
      <c r="M42" s="47">
        <v>0</v>
      </c>
      <c r="N42" s="25"/>
      <c r="O42" s="54"/>
      <c r="P42" s="47">
        <v>0</v>
      </c>
      <c r="Q42" s="25"/>
      <c r="R42" s="54"/>
      <c r="S42" s="47">
        <v>0</v>
      </c>
      <c r="T42" s="25"/>
      <c r="U42" s="54"/>
      <c r="V42" s="47">
        <v>0</v>
      </c>
      <c r="W42" s="25"/>
      <c r="X42" s="26" t="s">
        <v>129</v>
      </c>
      <c r="Y42" s="47">
        <v>1</v>
      </c>
      <c r="Z42" s="25"/>
      <c r="AA42" s="75"/>
      <c r="AB42" s="47">
        <v>0</v>
      </c>
      <c r="AC42" s="47">
        <f t="shared" si="4"/>
        <v>2</v>
      </c>
      <c r="AD42" s="83">
        <f t="shared" si="2"/>
        <v>0.0294117647058824</v>
      </c>
      <c r="AE42" s="84">
        <v>2</v>
      </c>
    </row>
    <row r="43" ht="66" spans="1:31">
      <c r="A43" s="24" t="s">
        <v>96</v>
      </c>
      <c r="B43" s="25"/>
      <c r="C43" s="49"/>
      <c r="D43" s="47">
        <v>0</v>
      </c>
      <c r="E43" s="48"/>
      <c r="F43" s="48"/>
      <c r="G43" s="47">
        <v>0</v>
      </c>
      <c r="H43" s="25"/>
      <c r="I43" s="48"/>
      <c r="J43" s="47">
        <v>0</v>
      </c>
      <c r="K43" s="25"/>
      <c r="L43" s="38"/>
      <c r="M43" s="47">
        <v>0</v>
      </c>
      <c r="N43" s="50"/>
      <c r="O43" s="26" t="s">
        <v>156</v>
      </c>
      <c r="P43" s="47">
        <v>1</v>
      </c>
      <c r="Q43" s="25"/>
      <c r="R43" s="54"/>
      <c r="S43" s="47"/>
      <c r="T43" s="25"/>
      <c r="U43" s="54"/>
      <c r="V43" s="47"/>
      <c r="W43" s="25"/>
      <c r="X43" s="75"/>
      <c r="Y43" s="47"/>
      <c r="Z43" s="25"/>
      <c r="AA43" s="75"/>
      <c r="AB43" s="47"/>
      <c r="AC43" s="47">
        <f t="shared" si="4"/>
        <v>1</v>
      </c>
      <c r="AD43" s="83">
        <f t="shared" si="2"/>
        <v>0.0147058823529412</v>
      </c>
      <c r="AE43" s="84">
        <v>2</v>
      </c>
    </row>
    <row r="44" spans="1:31">
      <c r="A44" s="31" t="s">
        <v>157</v>
      </c>
      <c r="B44" s="32"/>
      <c r="C44" s="43"/>
      <c r="D44" s="44"/>
      <c r="E44" s="45"/>
      <c r="F44" s="45"/>
      <c r="G44" s="44"/>
      <c r="H44" s="32"/>
      <c r="I44" s="45"/>
      <c r="J44" s="44"/>
      <c r="K44" s="32"/>
      <c r="L44" s="37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58"/>
      <c r="AD44" s="58"/>
      <c r="AE44" s="58"/>
    </row>
    <row r="45" ht="66" spans="1:31">
      <c r="A45" s="24" t="s">
        <v>107</v>
      </c>
      <c r="B45" s="25"/>
      <c r="C45" s="49"/>
      <c r="D45" s="47">
        <v>0</v>
      </c>
      <c r="E45" s="48"/>
      <c r="F45" s="26" t="s">
        <v>147</v>
      </c>
      <c r="G45" s="47">
        <v>1</v>
      </c>
      <c r="H45" s="25"/>
      <c r="I45" s="26" t="s">
        <v>151</v>
      </c>
      <c r="J45" s="47">
        <v>1</v>
      </c>
      <c r="K45" s="25"/>
      <c r="L45" s="26" t="s">
        <v>126</v>
      </c>
      <c r="M45" s="47">
        <v>1</v>
      </c>
      <c r="N45" s="25"/>
      <c r="O45" s="49"/>
      <c r="P45" s="47"/>
      <c r="Q45" s="25"/>
      <c r="R45" s="26" t="s">
        <v>128</v>
      </c>
      <c r="S45" s="47">
        <v>1</v>
      </c>
      <c r="T45" s="25"/>
      <c r="U45" s="48"/>
      <c r="V45" s="47">
        <v>0</v>
      </c>
      <c r="W45" s="25"/>
      <c r="X45" s="26" t="s">
        <v>158</v>
      </c>
      <c r="Y45" s="47">
        <v>1</v>
      </c>
      <c r="Z45" s="25"/>
      <c r="AA45" s="26" t="s">
        <v>149</v>
      </c>
      <c r="AB45" s="47">
        <v>1</v>
      </c>
      <c r="AC45" s="47">
        <f t="shared" ref="AC45:AC50" si="5">SUM(D45,G45,J45,M45,P45,S45,V45,Y45,AB45)</f>
        <v>6</v>
      </c>
      <c r="AD45" s="83">
        <f t="shared" si="2"/>
        <v>0.0352941176470588</v>
      </c>
      <c r="AE45" s="84">
        <v>5</v>
      </c>
    </row>
    <row r="46" ht="66" spans="1:31">
      <c r="A46" s="24" t="s">
        <v>29</v>
      </c>
      <c r="B46" s="25"/>
      <c r="C46" s="26" t="s">
        <v>108</v>
      </c>
      <c r="D46" s="47">
        <v>1</v>
      </c>
      <c r="E46" s="48"/>
      <c r="F46" s="26" t="s">
        <v>125</v>
      </c>
      <c r="G46" s="47">
        <v>1</v>
      </c>
      <c r="H46" s="25"/>
      <c r="I46" s="26" t="s">
        <v>159</v>
      </c>
      <c r="J46" s="47">
        <v>1</v>
      </c>
      <c r="K46" s="25"/>
      <c r="L46" s="26" t="s">
        <v>142</v>
      </c>
      <c r="M46" s="47">
        <v>1</v>
      </c>
      <c r="N46" s="25"/>
      <c r="O46" s="26" t="s">
        <v>133</v>
      </c>
      <c r="P46" s="47">
        <v>1</v>
      </c>
      <c r="Q46" s="25"/>
      <c r="R46" s="26" t="s">
        <v>160</v>
      </c>
      <c r="S46" s="47">
        <v>1</v>
      </c>
      <c r="T46" s="25"/>
      <c r="U46" s="48"/>
      <c r="V46" s="47">
        <v>0</v>
      </c>
      <c r="W46" s="25"/>
      <c r="X46" s="26" t="s">
        <v>129</v>
      </c>
      <c r="Y46" s="47">
        <v>1</v>
      </c>
      <c r="Z46" s="25"/>
      <c r="AA46" s="26" t="s">
        <v>153</v>
      </c>
      <c r="AB46" s="47">
        <v>1</v>
      </c>
      <c r="AC46" s="47">
        <f t="shared" si="5"/>
        <v>8</v>
      </c>
      <c r="AD46" s="83">
        <f t="shared" si="2"/>
        <v>0.0784313725490196</v>
      </c>
      <c r="AE46" s="84">
        <v>3</v>
      </c>
    </row>
    <row r="47" ht="66" spans="1:31">
      <c r="A47" s="24" t="s">
        <v>39</v>
      </c>
      <c r="B47" s="50"/>
      <c r="C47" s="49"/>
      <c r="D47" s="47"/>
      <c r="E47" s="48"/>
      <c r="F47" s="26" t="s">
        <v>161</v>
      </c>
      <c r="G47" s="47">
        <v>1</v>
      </c>
      <c r="H47" s="25"/>
      <c r="I47" s="26" t="s">
        <v>155</v>
      </c>
      <c r="J47" s="47">
        <v>1</v>
      </c>
      <c r="K47" s="25"/>
      <c r="L47" s="48"/>
      <c r="M47" s="47"/>
      <c r="N47" s="50"/>
      <c r="O47" s="26" t="s">
        <v>162</v>
      </c>
      <c r="P47" s="47">
        <v>1</v>
      </c>
      <c r="Q47" s="25"/>
      <c r="R47" s="26" t="s">
        <v>163</v>
      </c>
      <c r="S47" s="47">
        <v>1</v>
      </c>
      <c r="T47" s="25"/>
      <c r="U47" s="26" t="s">
        <v>148</v>
      </c>
      <c r="V47" s="47">
        <v>1</v>
      </c>
      <c r="W47" s="25"/>
      <c r="X47" s="26" t="s">
        <v>145</v>
      </c>
      <c r="Y47" s="47">
        <v>1</v>
      </c>
      <c r="Z47" s="25"/>
      <c r="AA47" s="26" t="s">
        <v>130</v>
      </c>
      <c r="AB47" s="47">
        <v>1</v>
      </c>
      <c r="AC47" s="47">
        <f t="shared" si="5"/>
        <v>7</v>
      </c>
      <c r="AD47" s="83">
        <f t="shared" si="2"/>
        <v>0.0686274509803922</v>
      </c>
      <c r="AE47" s="84">
        <v>3</v>
      </c>
    </row>
    <row r="48" ht="66" spans="1:31">
      <c r="A48" s="24" t="s">
        <v>154</v>
      </c>
      <c r="B48" s="50"/>
      <c r="C48" s="49"/>
      <c r="D48" s="47"/>
      <c r="E48" s="48"/>
      <c r="F48" s="26" t="s">
        <v>150</v>
      </c>
      <c r="G48" s="47">
        <v>1</v>
      </c>
      <c r="H48" s="25"/>
      <c r="I48" s="48"/>
      <c r="J48" s="47">
        <v>0</v>
      </c>
      <c r="K48" s="25"/>
      <c r="L48" s="48"/>
      <c r="M48" s="47">
        <v>0</v>
      </c>
      <c r="N48" s="50"/>
      <c r="O48" s="54"/>
      <c r="P48" s="47"/>
      <c r="Q48" s="25"/>
      <c r="R48" s="54"/>
      <c r="S48" s="47">
        <v>0</v>
      </c>
      <c r="T48" s="25"/>
      <c r="U48" s="26" t="s">
        <v>137</v>
      </c>
      <c r="V48" s="47">
        <v>1</v>
      </c>
      <c r="W48" s="25"/>
      <c r="X48" s="26" t="s">
        <v>141</v>
      </c>
      <c r="Y48" s="47">
        <v>1</v>
      </c>
      <c r="Z48" s="25"/>
      <c r="AA48" s="26" t="s">
        <v>146</v>
      </c>
      <c r="AB48" s="47">
        <v>1</v>
      </c>
      <c r="AC48" s="47">
        <f t="shared" si="5"/>
        <v>4</v>
      </c>
      <c r="AD48" s="83">
        <f t="shared" si="2"/>
        <v>0.0588235294117647</v>
      </c>
      <c r="AE48" s="84">
        <v>2</v>
      </c>
    </row>
    <row r="49" ht="66" spans="1:31">
      <c r="A49" s="24" t="s">
        <v>116</v>
      </c>
      <c r="B49" s="25"/>
      <c r="C49" s="49"/>
      <c r="D49" s="47">
        <v>0</v>
      </c>
      <c r="E49" s="48"/>
      <c r="F49" s="26" t="s">
        <v>164</v>
      </c>
      <c r="G49" s="47">
        <v>1</v>
      </c>
      <c r="H49" s="25"/>
      <c r="I49" s="48"/>
      <c r="J49" s="47">
        <v>0</v>
      </c>
      <c r="K49" s="25"/>
      <c r="L49" s="26" t="s">
        <v>111</v>
      </c>
      <c r="M49" s="47">
        <v>1</v>
      </c>
      <c r="N49" s="25"/>
      <c r="O49" s="26" t="s">
        <v>156</v>
      </c>
      <c r="P49" s="47">
        <v>1</v>
      </c>
      <c r="Q49" s="25"/>
      <c r="R49" s="54"/>
      <c r="S49" s="47">
        <v>0</v>
      </c>
      <c r="T49" s="25"/>
      <c r="U49" s="26" t="s">
        <v>144</v>
      </c>
      <c r="V49" s="47">
        <v>1</v>
      </c>
      <c r="W49" s="25"/>
      <c r="X49" s="26" t="s">
        <v>165</v>
      </c>
      <c r="Y49" s="47">
        <v>1</v>
      </c>
      <c r="Z49" s="25"/>
      <c r="AA49" s="48"/>
      <c r="AB49" s="47">
        <v>0</v>
      </c>
      <c r="AC49" s="47">
        <f t="shared" si="5"/>
        <v>5</v>
      </c>
      <c r="AD49" s="83">
        <f t="shared" si="2"/>
        <v>0.0735294117647059</v>
      </c>
      <c r="AE49" s="84">
        <v>2</v>
      </c>
    </row>
    <row r="50" ht="66" spans="1:31">
      <c r="A50" s="24" t="s">
        <v>131</v>
      </c>
      <c r="B50" s="25"/>
      <c r="C50" s="49"/>
      <c r="D50" s="47">
        <v>0</v>
      </c>
      <c r="E50" s="48"/>
      <c r="F50" s="48"/>
      <c r="G50" s="47">
        <v>0</v>
      </c>
      <c r="H50" s="25"/>
      <c r="I50" s="26" t="s">
        <v>121</v>
      </c>
      <c r="J50" s="47">
        <v>1</v>
      </c>
      <c r="K50" s="25"/>
      <c r="L50" s="48"/>
      <c r="M50" s="47">
        <v>0</v>
      </c>
      <c r="N50" s="25"/>
      <c r="O50" s="26" t="s">
        <v>127</v>
      </c>
      <c r="P50" s="47">
        <v>1</v>
      </c>
      <c r="Q50" s="25"/>
      <c r="R50" s="54"/>
      <c r="S50" s="47">
        <v>0</v>
      </c>
      <c r="T50" s="25"/>
      <c r="U50" s="26" t="s">
        <v>152</v>
      </c>
      <c r="V50" s="47">
        <v>1</v>
      </c>
      <c r="W50" s="25"/>
      <c r="X50" s="26" t="s">
        <v>166</v>
      </c>
      <c r="Y50" s="47">
        <v>1</v>
      </c>
      <c r="Z50" s="25"/>
      <c r="AA50" s="48"/>
      <c r="AB50" s="47">
        <v>0</v>
      </c>
      <c r="AC50" s="47">
        <f t="shared" si="5"/>
        <v>4</v>
      </c>
      <c r="AD50" s="83">
        <f t="shared" si="2"/>
        <v>0.0392156862745098</v>
      </c>
      <c r="AE50" s="84">
        <v>3</v>
      </c>
    </row>
    <row r="51" spans="1:31">
      <c r="A51" s="31" t="s">
        <v>167</v>
      </c>
      <c r="B51" s="32"/>
      <c r="C51" s="43"/>
      <c r="D51" s="44"/>
      <c r="E51" s="45"/>
      <c r="F51" s="45"/>
      <c r="G51" s="44"/>
      <c r="H51" s="32"/>
      <c r="I51" s="45"/>
      <c r="J51" s="44"/>
      <c r="K51" s="32"/>
      <c r="L51" s="45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58"/>
      <c r="AD51" s="58"/>
      <c r="AE51" s="58"/>
    </row>
    <row r="52" ht="39.6" spans="1:31">
      <c r="A52" s="24" t="s">
        <v>42</v>
      </c>
      <c r="B52" s="25"/>
      <c r="C52" s="26" t="s">
        <v>168</v>
      </c>
      <c r="D52" s="47">
        <v>1</v>
      </c>
      <c r="E52" s="48"/>
      <c r="F52" s="26" t="s">
        <v>169</v>
      </c>
      <c r="G52" s="47">
        <v>1</v>
      </c>
      <c r="H52" s="25"/>
      <c r="I52" s="26" t="s">
        <v>170</v>
      </c>
      <c r="J52" s="47">
        <v>1</v>
      </c>
      <c r="K52" s="25"/>
      <c r="L52" s="26" t="s">
        <v>171</v>
      </c>
      <c r="M52" s="47">
        <v>1</v>
      </c>
      <c r="N52" s="25"/>
      <c r="O52" s="26" t="s">
        <v>172</v>
      </c>
      <c r="P52" s="47">
        <v>1</v>
      </c>
      <c r="Q52" s="25"/>
      <c r="R52" s="26" t="s">
        <v>173</v>
      </c>
      <c r="S52" s="47">
        <v>1</v>
      </c>
      <c r="T52" s="25"/>
      <c r="U52" s="26" t="s">
        <v>174</v>
      </c>
      <c r="V52" s="47">
        <v>1</v>
      </c>
      <c r="W52" s="25"/>
      <c r="X52" s="26" t="s">
        <v>175</v>
      </c>
      <c r="Y52" s="47">
        <v>1</v>
      </c>
      <c r="Z52" s="25"/>
      <c r="AA52" s="48"/>
      <c r="AB52" s="47"/>
      <c r="AC52" s="47">
        <f>SUM(D52,G52,J52,M52,P52,S52,V52,Y52,AB52)</f>
        <v>8</v>
      </c>
      <c r="AD52" s="83">
        <f>AC52/(AE52*34)</f>
        <v>0.0294117647058824</v>
      </c>
      <c r="AE52" s="84">
        <v>8</v>
      </c>
    </row>
    <row r="53" ht="39.6" spans="1:31">
      <c r="A53" s="24" t="s">
        <v>29</v>
      </c>
      <c r="B53" s="25"/>
      <c r="C53" s="26" t="s">
        <v>176</v>
      </c>
      <c r="D53" s="47">
        <v>1</v>
      </c>
      <c r="E53" s="48"/>
      <c r="F53" s="26" t="s">
        <v>177</v>
      </c>
      <c r="G53" s="47">
        <v>1</v>
      </c>
      <c r="H53" s="25"/>
      <c r="I53" s="48"/>
      <c r="J53" s="47">
        <v>0</v>
      </c>
      <c r="K53" s="25"/>
      <c r="L53" s="48"/>
      <c r="M53" s="47">
        <v>0</v>
      </c>
      <c r="N53" s="25"/>
      <c r="O53" s="26" t="s">
        <v>178</v>
      </c>
      <c r="P53" s="47">
        <v>1</v>
      </c>
      <c r="Q53" s="25"/>
      <c r="R53" s="54"/>
      <c r="S53" s="47"/>
      <c r="T53" s="25"/>
      <c r="U53" s="54"/>
      <c r="V53" s="47"/>
      <c r="W53" s="25"/>
      <c r="X53" s="54"/>
      <c r="Y53" s="47"/>
      <c r="Z53" s="25"/>
      <c r="AA53" s="48"/>
      <c r="AB53" s="47"/>
      <c r="AC53" s="47">
        <f>SUM(D53,G53,J53,M53,P53,S53,V53,Y53,AB53)</f>
        <v>3</v>
      </c>
      <c r="AD53" s="83">
        <f>AC53/(AE53*34)</f>
        <v>0.0441176470588235</v>
      </c>
      <c r="AE53" s="84">
        <v>2</v>
      </c>
    </row>
    <row r="54" ht="39.6" spans="1:31">
      <c r="A54" s="24" t="s">
        <v>39</v>
      </c>
      <c r="B54" s="25"/>
      <c r="C54" s="49"/>
      <c r="D54" s="47">
        <v>0</v>
      </c>
      <c r="E54" s="48"/>
      <c r="F54" s="26" t="s">
        <v>179</v>
      </c>
      <c r="G54" s="47">
        <v>1</v>
      </c>
      <c r="H54" s="25"/>
      <c r="I54" s="48"/>
      <c r="J54" s="47">
        <v>0</v>
      </c>
      <c r="K54" s="25"/>
      <c r="L54" s="26" t="s">
        <v>180</v>
      </c>
      <c r="M54" s="47">
        <v>1</v>
      </c>
      <c r="N54" s="25"/>
      <c r="O54" s="54"/>
      <c r="P54" s="47"/>
      <c r="Q54" s="25"/>
      <c r="R54" s="26" t="s">
        <v>181</v>
      </c>
      <c r="S54" s="47">
        <v>1</v>
      </c>
      <c r="T54" s="25"/>
      <c r="U54" s="26" t="s">
        <v>182</v>
      </c>
      <c r="V54" s="47">
        <v>1</v>
      </c>
      <c r="W54" s="25"/>
      <c r="X54" s="26" t="s">
        <v>183</v>
      </c>
      <c r="Y54" s="47">
        <v>1</v>
      </c>
      <c r="Z54" s="25"/>
      <c r="AA54" s="26" t="s">
        <v>184</v>
      </c>
      <c r="AB54" s="47">
        <v>1</v>
      </c>
      <c r="AC54" s="47">
        <f>SUM(D54,G54,J54,M54,P54,S54,V54,Y54,AB54)</f>
        <v>6</v>
      </c>
      <c r="AD54" s="83">
        <f>AC54/(AE54*34)</f>
        <v>0.0588235294117647</v>
      </c>
      <c r="AE54" s="84">
        <v>3</v>
      </c>
    </row>
    <row r="55" ht="39.6" spans="1:31">
      <c r="A55" s="24" t="s">
        <v>154</v>
      </c>
      <c r="B55" s="25"/>
      <c r="C55" s="49"/>
      <c r="D55" s="47">
        <v>0</v>
      </c>
      <c r="E55" s="48"/>
      <c r="F55" s="48"/>
      <c r="G55" s="47">
        <v>0</v>
      </c>
      <c r="H55" s="25"/>
      <c r="I55" s="26" t="s">
        <v>185</v>
      </c>
      <c r="J55" s="47">
        <v>1</v>
      </c>
      <c r="K55" s="25"/>
      <c r="L55" s="48"/>
      <c r="M55" s="47"/>
      <c r="N55" s="25"/>
      <c r="O55" s="54"/>
      <c r="P55" s="47"/>
      <c r="Q55" s="25"/>
      <c r="R55" s="54"/>
      <c r="S55" s="47"/>
      <c r="T55" s="25"/>
      <c r="U55" s="54"/>
      <c r="V55" s="47"/>
      <c r="W55" s="25"/>
      <c r="X55" s="26" t="s">
        <v>186</v>
      </c>
      <c r="Y55" s="47">
        <v>1</v>
      </c>
      <c r="Z55" s="25"/>
      <c r="AA55" s="48"/>
      <c r="AB55" s="47"/>
      <c r="AC55" s="47">
        <f>SUM(D55,G55,J55,M55,P55,S55,V55,Y55,AB55)</f>
        <v>2</v>
      </c>
      <c r="AD55" s="83">
        <f>AC55/(AE55*34)</f>
        <v>0.0588235294117647</v>
      </c>
      <c r="AE55" s="84">
        <v>1</v>
      </c>
    </row>
    <row r="56" ht="39.6" spans="1:31">
      <c r="A56" s="24" t="s">
        <v>131</v>
      </c>
      <c r="B56" s="25"/>
      <c r="C56" s="49"/>
      <c r="D56" s="47">
        <v>0</v>
      </c>
      <c r="E56" s="48"/>
      <c r="F56" s="26" t="s">
        <v>187</v>
      </c>
      <c r="G56" s="47">
        <v>1</v>
      </c>
      <c r="H56" s="25"/>
      <c r="I56" s="26" t="s">
        <v>188</v>
      </c>
      <c r="J56" s="47">
        <v>1</v>
      </c>
      <c r="K56" s="25"/>
      <c r="L56" s="48"/>
      <c r="M56" s="47">
        <v>0</v>
      </c>
      <c r="N56" s="25"/>
      <c r="O56" s="54"/>
      <c r="P56" s="47">
        <v>0</v>
      </c>
      <c r="Q56" s="25"/>
      <c r="R56" s="26" t="s">
        <v>189</v>
      </c>
      <c r="S56" s="47">
        <v>1</v>
      </c>
      <c r="T56" s="74"/>
      <c r="U56" s="26" t="s">
        <v>190</v>
      </c>
      <c r="V56" s="47">
        <v>1</v>
      </c>
      <c r="W56" s="25"/>
      <c r="X56" s="26" t="s">
        <v>191</v>
      </c>
      <c r="Y56" s="47">
        <v>1</v>
      </c>
      <c r="Z56" s="25"/>
      <c r="AA56" s="48"/>
      <c r="AB56" s="47">
        <v>0</v>
      </c>
      <c r="AC56" s="47">
        <f>SUM(D56,G56,J56,M56,P56,S56,V56,Y56,AB56)</f>
        <v>5</v>
      </c>
      <c r="AD56" s="83">
        <f>AC56/(AE56*34)</f>
        <v>0.0294117647058824</v>
      </c>
      <c r="AE56" s="84">
        <v>5</v>
      </c>
    </row>
    <row r="57" spans="1:31">
      <c r="A57" s="31" t="s">
        <v>192</v>
      </c>
      <c r="B57" s="32"/>
      <c r="C57" s="43"/>
      <c r="D57" s="44"/>
      <c r="E57" s="45"/>
      <c r="F57" s="45"/>
      <c r="G57" s="44"/>
      <c r="H57" s="32"/>
      <c r="I57" s="45"/>
      <c r="J57" s="44"/>
      <c r="K57" s="32"/>
      <c r="L57" s="45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58"/>
      <c r="AD57" s="58"/>
      <c r="AE57" s="58"/>
    </row>
    <row r="58" ht="39.6" spans="1:31">
      <c r="A58" s="24" t="s">
        <v>42</v>
      </c>
      <c r="B58" s="25"/>
      <c r="C58" s="26" t="s">
        <v>193</v>
      </c>
      <c r="D58" s="47">
        <v>1</v>
      </c>
      <c r="E58" s="48"/>
      <c r="F58" s="26" t="s">
        <v>194</v>
      </c>
      <c r="G58" s="47">
        <v>1</v>
      </c>
      <c r="H58" s="25"/>
      <c r="I58" s="26" t="s">
        <v>195</v>
      </c>
      <c r="J58" s="47">
        <v>1</v>
      </c>
      <c r="K58" s="25"/>
      <c r="L58" s="26" t="s">
        <v>180</v>
      </c>
      <c r="M58" s="47">
        <v>1</v>
      </c>
      <c r="N58" s="25"/>
      <c r="O58" s="49"/>
      <c r="P58" s="47"/>
      <c r="Q58" s="25"/>
      <c r="R58" s="26" t="s">
        <v>196</v>
      </c>
      <c r="S58" s="47">
        <v>1</v>
      </c>
      <c r="T58" s="25"/>
      <c r="U58" s="26" t="s">
        <v>197</v>
      </c>
      <c r="V58" s="47">
        <v>1</v>
      </c>
      <c r="W58" s="25"/>
      <c r="X58" s="26" t="s">
        <v>175</v>
      </c>
      <c r="Y58" s="47">
        <v>1</v>
      </c>
      <c r="Z58" s="25"/>
      <c r="AA58" s="26" t="s">
        <v>198</v>
      </c>
      <c r="AB58" s="47">
        <v>1</v>
      </c>
      <c r="AC58" s="47">
        <f t="shared" ref="AC58:AC63" si="6">SUM(D58,G58,J58,M58,P58,S58,V58,Y58,AB58)</f>
        <v>8</v>
      </c>
      <c r="AD58" s="83">
        <f t="shared" ref="AD57:AD69" si="7">AC58/(AE58*34)</f>
        <v>0.0294117647058824</v>
      </c>
      <c r="AE58" s="84">
        <v>8</v>
      </c>
    </row>
    <row r="59" ht="39.6" spans="1:31">
      <c r="A59" s="24" t="s">
        <v>29</v>
      </c>
      <c r="B59" s="25"/>
      <c r="C59" s="26" t="s">
        <v>199</v>
      </c>
      <c r="D59" s="47">
        <v>1</v>
      </c>
      <c r="E59" s="48"/>
      <c r="F59" s="26" t="s">
        <v>177</v>
      </c>
      <c r="G59" s="47">
        <v>1</v>
      </c>
      <c r="H59" s="25"/>
      <c r="I59" s="48"/>
      <c r="J59" s="47"/>
      <c r="K59" s="25"/>
      <c r="L59" s="26" t="s">
        <v>200</v>
      </c>
      <c r="M59" s="47">
        <v>1</v>
      </c>
      <c r="N59" s="25"/>
      <c r="O59" s="49"/>
      <c r="P59" s="47"/>
      <c r="Q59" s="25"/>
      <c r="R59" s="26" t="s">
        <v>201</v>
      </c>
      <c r="S59" s="47">
        <v>1</v>
      </c>
      <c r="T59" s="25"/>
      <c r="U59" s="26" t="s">
        <v>174</v>
      </c>
      <c r="V59" s="47">
        <v>1</v>
      </c>
      <c r="W59" s="25"/>
      <c r="X59" s="54"/>
      <c r="Y59" s="47">
        <v>0</v>
      </c>
      <c r="Z59" s="25"/>
      <c r="AA59" s="54"/>
      <c r="AB59" s="47">
        <v>0</v>
      </c>
      <c r="AC59" s="47">
        <f t="shared" si="6"/>
        <v>5</v>
      </c>
      <c r="AD59" s="83">
        <f t="shared" si="7"/>
        <v>0.0735294117647059</v>
      </c>
      <c r="AE59" s="84">
        <v>2</v>
      </c>
    </row>
    <row r="60" ht="39.6" spans="1:31">
      <c r="A60" s="24" t="s">
        <v>39</v>
      </c>
      <c r="B60" s="25"/>
      <c r="C60" s="49"/>
      <c r="D60" s="47">
        <v>0</v>
      </c>
      <c r="E60" s="48"/>
      <c r="F60" s="48"/>
      <c r="G60" s="47">
        <v>0</v>
      </c>
      <c r="H60" s="25"/>
      <c r="I60" s="26" t="s">
        <v>185</v>
      </c>
      <c r="J60" s="47">
        <v>1</v>
      </c>
      <c r="K60" s="25"/>
      <c r="L60" s="48"/>
      <c r="M60" s="47"/>
      <c r="N60" s="25"/>
      <c r="O60" s="49"/>
      <c r="P60" s="47"/>
      <c r="Q60" s="25"/>
      <c r="R60" s="26" t="s">
        <v>181</v>
      </c>
      <c r="S60" s="47">
        <v>1</v>
      </c>
      <c r="T60" s="76"/>
      <c r="U60" s="26" t="s">
        <v>202</v>
      </c>
      <c r="V60" s="47">
        <v>1</v>
      </c>
      <c r="W60" s="25"/>
      <c r="X60" s="26" t="s">
        <v>183</v>
      </c>
      <c r="Y60" s="47">
        <v>1</v>
      </c>
      <c r="Z60" s="25"/>
      <c r="AA60" s="26" t="s">
        <v>203</v>
      </c>
      <c r="AB60" s="47">
        <v>1</v>
      </c>
      <c r="AC60" s="47">
        <f t="shared" si="6"/>
        <v>5</v>
      </c>
      <c r="AD60" s="83">
        <f t="shared" si="7"/>
        <v>0.0490196078431373</v>
      </c>
      <c r="AE60" s="84">
        <v>3</v>
      </c>
    </row>
    <row r="61" ht="39.6" spans="1:31">
      <c r="A61" s="24" t="s">
        <v>131</v>
      </c>
      <c r="B61" s="25"/>
      <c r="C61" s="49"/>
      <c r="D61" s="47">
        <v>0</v>
      </c>
      <c r="E61" s="48"/>
      <c r="F61" s="26" t="s">
        <v>204</v>
      </c>
      <c r="G61" s="47">
        <v>1</v>
      </c>
      <c r="H61" s="25"/>
      <c r="I61" s="26" t="s">
        <v>188</v>
      </c>
      <c r="J61" s="47">
        <v>1</v>
      </c>
      <c r="K61" s="25"/>
      <c r="L61" s="48"/>
      <c r="M61" s="47">
        <v>0</v>
      </c>
      <c r="N61" s="25"/>
      <c r="O61" s="26" t="s">
        <v>172</v>
      </c>
      <c r="P61" s="47">
        <v>1</v>
      </c>
      <c r="Q61" s="25"/>
      <c r="R61" s="48"/>
      <c r="S61" s="47">
        <v>0</v>
      </c>
      <c r="T61" s="54"/>
      <c r="U61" s="26" t="s">
        <v>205</v>
      </c>
      <c r="V61" s="47">
        <v>1</v>
      </c>
      <c r="W61" s="25"/>
      <c r="X61" s="54"/>
      <c r="Y61" s="47">
        <v>0</v>
      </c>
      <c r="Z61" s="25"/>
      <c r="AA61" s="54"/>
      <c r="AB61" s="47">
        <v>0</v>
      </c>
      <c r="AC61" s="47">
        <f t="shared" si="6"/>
        <v>4</v>
      </c>
      <c r="AD61" s="83">
        <f t="shared" si="7"/>
        <v>0.0235294117647059</v>
      </c>
      <c r="AE61" s="84">
        <v>5</v>
      </c>
    </row>
    <row r="62" ht="39.6" spans="1:31">
      <c r="A62" s="24" t="s">
        <v>96</v>
      </c>
      <c r="B62" s="25"/>
      <c r="C62" s="49"/>
      <c r="D62" s="47">
        <v>0</v>
      </c>
      <c r="E62" s="48"/>
      <c r="F62" s="48"/>
      <c r="G62" s="47">
        <v>0</v>
      </c>
      <c r="H62" s="25"/>
      <c r="I62" s="48"/>
      <c r="J62" s="47">
        <v>0</v>
      </c>
      <c r="K62" s="26" t="s">
        <v>206</v>
      </c>
      <c r="L62" s="48"/>
      <c r="M62" s="47">
        <v>1</v>
      </c>
      <c r="N62" s="25"/>
      <c r="O62" s="54"/>
      <c r="P62" s="47">
        <v>0</v>
      </c>
      <c r="Q62" s="25"/>
      <c r="R62" s="48"/>
      <c r="S62" s="47">
        <v>0</v>
      </c>
      <c r="T62" s="25"/>
      <c r="U62" s="48"/>
      <c r="V62" s="47">
        <v>0</v>
      </c>
      <c r="W62" s="25"/>
      <c r="X62" s="26" t="s">
        <v>191</v>
      </c>
      <c r="Y62" s="47">
        <v>1</v>
      </c>
      <c r="Z62" s="25"/>
      <c r="AA62" s="54"/>
      <c r="AB62" s="47">
        <v>0</v>
      </c>
      <c r="AC62" s="47">
        <f t="shared" si="6"/>
        <v>2</v>
      </c>
      <c r="AD62" s="83">
        <f t="shared" si="7"/>
        <v>0.0196078431372549</v>
      </c>
      <c r="AE62" s="84">
        <v>3</v>
      </c>
    </row>
    <row r="63" ht="39.6" spans="1:31">
      <c r="A63" s="24" t="s">
        <v>154</v>
      </c>
      <c r="B63" s="25"/>
      <c r="C63" s="49"/>
      <c r="D63" s="47">
        <v>0</v>
      </c>
      <c r="E63" s="48"/>
      <c r="F63" s="48"/>
      <c r="G63" s="47">
        <v>0</v>
      </c>
      <c r="H63" s="25"/>
      <c r="I63" s="48"/>
      <c r="J63" s="47">
        <v>0</v>
      </c>
      <c r="K63" s="25"/>
      <c r="L63" s="48"/>
      <c r="M63" s="47">
        <v>0</v>
      </c>
      <c r="N63" s="25"/>
      <c r="O63" s="54"/>
      <c r="P63" s="47">
        <v>0</v>
      </c>
      <c r="Q63" s="25"/>
      <c r="R63" s="48"/>
      <c r="S63" s="47">
        <v>0</v>
      </c>
      <c r="T63" s="77"/>
      <c r="U63" s="26" t="s">
        <v>207</v>
      </c>
      <c r="V63" s="47">
        <v>1</v>
      </c>
      <c r="W63" s="25"/>
      <c r="X63" s="54"/>
      <c r="Y63" s="47">
        <v>0</v>
      </c>
      <c r="Z63" s="25"/>
      <c r="AA63" s="54"/>
      <c r="AB63" s="47">
        <v>0</v>
      </c>
      <c r="AC63" s="47">
        <f t="shared" si="6"/>
        <v>1</v>
      </c>
      <c r="AD63" s="83">
        <f t="shared" si="7"/>
        <v>0.0294117647058824</v>
      </c>
      <c r="AE63" s="84">
        <v>1</v>
      </c>
    </row>
  </sheetData>
  <mergeCells count="15">
    <mergeCell ref="A1:C1"/>
    <mergeCell ref="E1:AB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2:A4"/>
    <mergeCell ref="AC2:AC4"/>
    <mergeCell ref="AD2:AD4"/>
    <mergeCell ref="AE2:AE4"/>
  </mergeCells>
  <pageMargins left="0.708661417322835" right="0.393700787401575" top="0.78740157480315" bottom="0.78740157480315" header="0.31496062992126" footer="0.31496062992126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dcterms:created xsi:type="dcterms:W3CDTF">2021-08-26T16:23:00Z</dcterms:created>
  <cp:lastPrinted>2021-11-24T18:44:00Z</cp:lastPrinted>
  <dcterms:modified xsi:type="dcterms:W3CDTF">2024-10-25T06:36:24Z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1049-12.2.0.18607</vt:lpwstr>
  </property>
  <property fmtid="{D5CDD505-2E9C-101B-9397-08002B2CF9AE}" pid="3" name="ICV">
    <vt:lpwstr>103454EB9E4F4EA4A9BFFC77F9C40CAC_12</vt:lpwstr>
  </property>
</Properties>
</file>